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250" windowHeight="8295"/>
  </bookViews>
  <sheets>
    <sheet name="ТАБЛИЦА  обоснование НМЦК" sheetId="1" r:id="rId1"/>
  </sheets>
  <definedNames>
    <definedName name="_xlnm.Print_Area" localSheetId="0">'ТАБЛИЦА  обоснование НМЦК'!$1:$48</definedName>
  </definedNames>
  <calcPr calcId="125725"/>
</workbook>
</file>

<file path=xl/calcChain.xml><?xml version="1.0" encoding="utf-8"?>
<calcChain xmlns="http://schemas.openxmlformats.org/spreadsheetml/2006/main">
  <c r="H16" i="1"/>
  <c r="J16"/>
  <c r="K16"/>
  <c r="N16" l="1"/>
  <c r="L16" l="1"/>
  <c r="M16" s="1"/>
  <c r="N17"/>
</calcChain>
</file>

<file path=xl/sharedStrings.xml><?xml version="1.0" encoding="utf-8"?>
<sst xmlns="http://schemas.openxmlformats.org/spreadsheetml/2006/main" count="45" uniqueCount="44">
  <si>
    <t>Объект закупки</t>
  </si>
  <si>
    <t>Используемый метод определения начальной (максимальной) цены контракта</t>
  </si>
  <si>
    <t>N п/п</t>
  </si>
  <si>
    <t>Наименование товаров, работ, услуг</t>
  </si>
  <si>
    <t>Ед. изм.</t>
  </si>
  <si>
    <t>Цена за единицу  в соответствии с источником информации</t>
  </si>
  <si>
    <t>Количество значений</t>
  </si>
  <si>
    <t>Сумма всех значений</t>
  </si>
  <si>
    <t>Среднее арифмети-ческое значение
  цен</t>
  </si>
  <si>
    <r>
      <t xml:space="preserve"> Среднее квадратичное отклонение 
</t>
    </r>
    <r>
      <rPr>
        <sz val="14"/>
        <color indexed="8"/>
        <rFont val="Times New Roman"/>
        <family val="1"/>
        <charset val="204"/>
      </rPr>
      <t xml:space="preserve"> </t>
    </r>
    <r>
      <rPr>
        <b/>
        <sz val="14"/>
        <color indexed="8"/>
        <rFont val="Times New Roman"/>
        <family val="1"/>
        <charset val="204"/>
      </rPr>
      <t>σ=</t>
    </r>
  </si>
  <si>
    <r>
      <t xml:space="preserve">Коэффициент вариации 
</t>
    </r>
    <r>
      <rPr>
        <b/>
        <sz val="11"/>
        <color indexed="8"/>
        <rFont val="Times New Roman"/>
        <family val="1"/>
        <charset val="204"/>
      </rPr>
      <t>V=</t>
    </r>
  </si>
  <si>
    <t>Совокупность значений</t>
  </si>
  <si>
    <r>
      <t>Начальная (максимальная) цена (</t>
    </r>
    <r>
      <rPr>
        <b/>
        <sz val="11"/>
        <rFont val="Times New Roman"/>
        <family val="1"/>
        <charset val="204"/>
      </rPr>
      <t xml:space="preserve">НМЦ)
</t>
    </r>
    <r>
      <rPr>
        <sz val="11"/>
        <rFont val="Times New Roman"/>
        <family val="1"/>
        <charset val="204"/>
      </rPr>
      <t xml:space="preserve"> за позицию, руб.</t>
    </r>
  </si>
  <si>
    <t>Источник №1</t>
  </si>
  <si>
    <t>Источник №2</t>
  </si>
  <si>
    <t>Источник №3</t>
  </si>
  <si>
    <t>Начальная (максимальная) цена контракта, руб.</t>
  </si>
  <si>
    <t>1.</t>
  </si>
  <si>
    <t xml:space="preserve">В целях определения однородности совокупности значений цен, используемых в расчете НМЦК, определен коэффициент вариации по следующей формуле: </t>
  </si>
  <si>
    <t xml:space="preserve">
</t>
  </si>
  <si>
    <r>
      <t xml:space="preserve">где:
</t>
    </r>
    <r>
      <rPr>
        <sz val="12"/>
        <color indexed="8"/>
        <rFont val="Times New Roman"/>
        <family val="1"/>
        <charset val="204"/>
      </rPr>
      <t>V - коэффициент вариации;</t>
    </r>
  </si>
  <si>
    <t xml:space="preserve"> - среднее квадратичное отклонение;</t>
  </si>
  <si>
    <r>
      <t>ц</t>
    </r>
    <r>
      <rPr>
        <sz val="12"/>
        <rFont val="Times New Roman"/>
        <family val="1"/>
        <charset val="204"/>
      </rPr>
      <t>i</t>
    </r>
    <r>
      <rPr>
        <sz val="11"/>
        <rFont val="Times New Roman"/>
        <family val="1"/>
        <charset val="204"/>
      </rPr>
      <t xml:space="preserve">                   </t>
    </r>
    <r>
      <rPr>
        <sz val="12"/>
        <rFont val="Times New Roman"/>
        <family val="1"/>
        <charset val="204"/>
      </rPr>
      <t xml:space="preserve"> - цена единицы товара, работы, услуги, указанная в источнике с номером i;</t>
    </r>
  </si>
  <si>
    <r>
      <t>&lt;ц&gt;</t>
    </r>
    <r>
      <rPr>
        <sz val="12"/>
        <color indexed="8"/>
        <rFont val="Times New Roman"/>
        <family val="1"/>
        <charset val="204"/>
      </rPr>
      <t xml:space="preserve">                - средняя арифметическая величина цены единицы товара, работы, услуги;</t>
    </r>
  </si>
  <si>
    <r>
      <t>n</t>
    </r>
    <r>
      <rPr>
        <sz val="12"/>
        <color indexed="8"/>
        <rFont val="Times New Roman"/>
        <family val="1"/>
        <charset val="204"/>
      </rPr>
      <t xml:space="preserve">                      - количество значений, используемых в расчете.</t>
    </r>
  </si>
  <si>
    <t>2.</t>
  </si>
  <si>
    <r>
      <t>Начальная (максимальная) цена контракта</t>
    </r>
    <r>
      <rPr>
        <sz val="12"/>
        <rFont val="Times New Roman"/>
        <family val="1"/>
        <charset val="204"/>
      </rPr>
      <t xml:space="preserve">  (НМЦК) определена по формуле:</t>
    </r>
  </si>
  <si>
    <t>где:</t>
  </si>
  <si>
    <t xml:space="preserve">                       - НМЦК, определяемая методом сопоставимых рыночных цен (анализа рынка);</t>
  </si>
  <si>
    <r>
      <t>v</t>
    </r>
    <r>
      <rPr>
        <sz val="12"/>
        <rFont val="Times New Roman"/>
        <family val="1"/>
        <charset val="204"/>
      </rPr>
      <t xml:space="preserve">                     - количество (объем) закупаемого товара (работы, услуги);</t>
    </r>
  </si>
  <si>
    <r>
      <t>n</t>
    </r>
    <r>
      <rPr>
        <sz val="12"/>
        <rFont val="Times New Roman"/>
        <family val="1"/>
        <charset val="204"/>
      </rPr>
      <t xml:space="preserve">                     - количество значений, используемых в расчете;</t>
    </r>
  </si>
  <si>
    <r>
      <t>i</t>
    </r>
    <r>
      <rPr>
        <sz val="12"/>
        <rFont val="Times New Roman"/>
        <family val="1"/>
        <charset val="204"/>
      </rPr>
      <t xml:space="preserve">                      - номер источника ценовой информации;</t>
    </r>
  </si>
  <si>
    <r>
      <t>ц</t>
    </r>
    <r>
      <rPr>
        <vertAlign val="subscript"/>
        <sz val="12"/>
        <rFont val="Times New Roman"/>
        <family val="1"/>
        <charset val="204"/>
      </rPr>
      <t>i</t>
    </r>
    <r>
      <rPr>
        <sz val="11"/>
        <rFont val="Times New Roman"/>
        <family val="1"/>
        <charset val="204"/>
      </rPr>
      <t xml:space="preserve">                   </t>
    </r>
    <r>
      <rPr>
        <sz val="12"/>
        <rFont val="Times New Roman"/>
        <family val="1"/>
        <charset val="204"/>
      </rPr>
      <t xml:space="preserve"> - цена единицы товара, работы, услуги, представленная в источнике с номером i,</t>
    </r>
  </si>
  <si>
    <t>Расчет произведен в  соответствии с приказом Минэкономразвития от 02.10.2013 № 567 «Об утверждении методических рекомендаций по применению методов определения начальной (максимальной) цены контракта, цены контракта, заключаемого с единственным поставщиком (подрядчиком, исполнителем)».</t>
  </si>
  <si>
    <t>НМЦК определена методом сопоставимых рыночных цен (анализа рынка) на основании ценовой информации представленной Поставщиками.</t>
  </si>
  <si>
    <t>Часть 4. ОБОСНОВАНИЕ НАЧАЛЬНОЙ (МАКСИМАЛЬНОЙ) ЦЕНЫ КОНТРАКТА</t>
  </si>
  <si>
    <t xml:space="preserve">Количество </t>
  </si>
  <si>
    <t>см2</t>
  </si>
  <si>
    <t>Руководитель контрактной службы</t>
  </si>
  <si>
    <t>________________________/В.Н. Попова/</t>
  </si>
  <si>
    <t>19 января 2021г.</t>
  </si>
  <si>
    <t>Публикация информационных материалов и правовых актов администрации городского поселения город Россошь</t>
  </si>
  <si>
    <t>Двести пятьдесят три тысячи рублей 00 копеек</t>
  </si>
  <si>
    <t>Приложение № 4 к документации об электронном аукционе Часть  4</t>
  </si>
</sst>
</file>

<file path=xl/styles.xml><?xml version="1.0" encoding="utf-8"?>
<styleSheet xmlns="http://schemas.openxmlformats.org/spreadsheetml/2006/main">
  <numFmts count="4">
    <numFmt numFmtId="164" formatCode="#,##0.00_р_."/>
    <numFmt numFmtId="165" formatCode="0.000"/>
    <numFmt numFmtId="166" formatCode="_-* #,##0.00_р_._-;\-* #,##0.00_р_._-;_-* \-??_р_._-;_-@_-"/>
    <numFmt numFmtId="167" formatCode="#,##0.00;[Red]#,##0.00"/>
  </numFmts>
  <fonts count="23"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1"/>
      <name val="Arial Cyr"/>
      <charset val="204"/>
    </font>
    <font>
      <sz val="12"/>
      <color theme="1"/>
      <name val="Times New Roman"/>
      <family val="1"/>
      <charset val="204"/>
    </font>
    <font>
      <sz val="14"/>
      <name val="Arial Cyr"/>
      <family val="2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166" fontId="17" fillId="0" borderId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Fill="1" applyProtection="1">
      <protection locked="0"/>
    </xf>
    <xf numFmtId="0" fontId="3" fillId="0" borderId="0" xfId="0" applyFont="1"/>
    <xf numFmtId="0" fontId="1" fillId="0" borderId="0" xfId="0" applyFont="1" applyFill="1"/>
    <xf numFmtId="0" fontId="5" fillId="0" borderId="0" xfId="0" applyFont="1" applyAlignment="1">
      <alignment horizontal="center"/>
    </xf>
    <xf numFmtId="0" fontId="1" fillId="0" borderId="0" xfId="0" applyFont="1" applyBorder="1" applyAlignment="1">
      <alignment wrapText="1"/>
    </xf>
    <xf numFmtId="0" fontId="7" fillId="0" borderId="0" xfId="0" applyFont="1" applyBorder="1" applyAlignment="1"/>
    <xf numFmtId="0" fontId="1" fillId="0" borderId="0" xfId="0" applyFont="1" applyBorder="1"/>
    <xf numFmtId="0" fontId="2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vertical="center"/>
    </xf>
    <xf numFmtId="0" fontId="8" fillId="2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 wrapText="1"/>
    </xf>
    <xf numFmtId="0" fontId="8" fillId="2" borderId="0" xfId="0" applyFont="1" applyFill="1" applyAlignment="1" applyProtection="1">
      <alignment vertical="center" wrapText="1"/>
    </xf>
    <xf numFmtId="167" fontId="8" fillId="2" borderId="0" xfId="1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left" vertical="center" wrapText="1"/>
    </xf>
    <xf numFmtId="0" fontId="13" fillId="2" borderId="0" xfId="0" applyFont="1" applyFill="1" applyAlignment="1" applyProtection="1">
      <alignment vertical="center" wrapText="1"/>
    </xf>
    <xf numFmtId="0" fontId="14" fillId="0" borderId="0" xfId="0" applyFont="1"/>
    <xf numFmtId="0" fontId="15" fillId="2" borderId="0" xfId="0" applyFont="1" applyFill="1" applyAlignment="1" applyProtection="1">
      <alignment vertical="center" wrapText="1"/>
    </xf>
    <xf numFmtId="0" fontId="13" fillId="2" borderId="0" xfId="0" applyFont="1" applyFill="1" applyAlignment="1" applyProtection="1">
      <alignment horizontal="left" vertical="center" wrapText="1"/>
    </xf>
    <xf numFmtId="0" fontId="5" fillId="0" borderId="0" xfId="0" applyFont="1"/>
    <xf numFmtId="0" fontId="6" fillId="0" borderId="0" xfId="0" applyFont="1"/>
    <xf numFmtId="4" fontId="1" fillId="0" borderId="0" xfId="0" applyNumberFormat="1" applyFont="1"/>
    <xf numFmtId="0" fontId="2" fillId="0" borderId="0" xfId="0" applyFont="1" applyAlignment="1">
      <alignment horizontal="justify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/>
    <xf numFmtId="0" fontId="7" fillId="0" borderId="0" xfId="0" applyFont="1" applyAlignment="1"/>
    <xf numFmtId="0" fontId="0" fillId="0" borderId="0" xfId="0" applyAlignment="1"/>
    <xf numFmtId="4" fontId="1" fillId="0" borderId="0" xfId="0" applyNumberFormat="1" applyFont="1" applyAlignment="1"/>
    <xf numFmtId="0" fontId="1" fillId="0" borderId="0" xfId="0" applyFont="1" applyAlignment="1"/>
    <xf numFmtId="0" fontId="6" fillId="0" borderId="9" xfId="0" applyFont="1" applyBorder="1" applyAlignment="1"/>
    <xf numFmtId="0" fontId="0" fillId="0" borderId="7" xfId="0" applyBorder="1" applyAlignment="1"/>
    <xf numFmtId="0" fontId="0" fillId="0" borderId="3" xfId="0" applyBorder="1" applyAlignment="1"/>
    <xf numFmtId="0" fontId="12" fillId="0" borderId="10" xfId="0" applyFont="1" applyBorder="1" applyAlignment="1">
      <alignment horizontal="center" vertical="center" wrapText="1"/>
    </xf>
    <xf numFmtId="2" fontId="1" fillId="0" borderId="8" xfId="0" applyNumberFormat="1" applyFont="1" applyBorder="1" applyAlignment="1" applyProtection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20" fillId="0" borderId="0" xfId="0" applyFont="1"/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5" xfId="0" applyFill="1" applyBorder="1" applyAlignment="1"/>
    <xf numFmtId="0" fontId="20" fillId="0" borderId="0" xfId="0" applyFont="1" applyBorder="1"/>
    <xf numFmtId="0" fontId="7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14" fontId="1" fillId="0" borderId="0" xfId="0" applyNumberFormat="1" applyFont="1"/>
    <xf numFmtId="4" fontId="2" fillId="0" borderId="3" xfId="0" applyNumberFormat="1" applyFont="1" applyFill="1" applyBorder="1" applyAlignment="1">
      <alignment horizontal="center"/>
    </xf>
    <xf numFmtId="0" fontId="1" fillId="0" borderId="8" xfId="0" applyFont="1" applyBorder="1" applyAlignment="1" applyProtection="1">
      <alignment horizontal="center" vertical="center"/>
    </xf>
    <xf numFmtId="164" fontId="1" fillId="0" borderId="8" xfId="0" applyNumberFormat="1" applyFont="1" applyBorder="1" applyAlignment="1">
      <alignment horizontal="center" vertical="center" wrapText="1"/>
    </xf>
    <xf numFmtId="165" fontId="1" fillId="0" borderId="8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/>
    </xf>
    <xf numFmtId="0" fontId="0" fillId="0" borderId="16" xfId="0" applyBorder="1" applyAlignment="1"/>
    <xf numFmtId="0" fontId="0" fillId="0" borderId="8" xfId="0" applyBorder="1" applyAlignment="1"/>
    <xf numFmtId="2" fontId="0" fillId="0" borderId="8" xfId="0" applyNumberFormat="1" applyBorder="1" applyAlignment="1"/>
    <xf numFmtId="0" fontId="1" fillId="0" borderId="0" xfId="0" applyFont="1" applyAlignment="1">
      <alignment horizontal="center"/>
    </xf>
    <xf numFmtId="0" fontId="7" fillId="0" borderId="0" xfId="0" applyFont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2" fillId="0" borderId="4" xfId="0" applyFont="1" applyFill="1" applyBorder="1" applyAlignment="1"/>
    <xf numFmtId="0" fontId="18" fillId="0" borderId="4" xfId="0" applyFont="1" applyFill="1" applyBorder="1" applyAlignment="1"/>
    <xf numFmtId="0" fontId="2" fillId="0" borderId="5" xfId="0" applyFont="1" applyFill="1" applyBorder="1" applyAlignment="1">
      <alignment wrapText="1"/>
    </xf>
    <xf numFmtId="0" fontId="22" fillId="0" borderId="8" xfId="0" applyFont="1" applyBorder="1" applyAlignment="1">
      <alignment horizontal="center" vertical="center" wrapText="1"/>
    </xf>
    <xf numFmtId="3" fontId="19" fillId="0" borderId="8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0" xfId="0" applyFont="1" applyBorder="1" applyAlignment="1"/>
    <xf numFmtId="0" fontId="2" fillId="0" borderId="5" xfId="0" applyFont="1" applyFill="1" applyBorder="1" applyAlignment="1">
      <alignment horizontal="left" wrapText="1"/>
    </xf>
    <xf numFmtId="0" fontId="13" fillId="2" borderId="0" xfId="0" applyFont="1" applyFill="1" applyBorder="1" applyAlignment="1" applyProtection="1">
      <alignment horizontal="left" vertical="center" wrapText="1"/>
    </xf>
    <xf numFmtId="0" fontId="9" fillId="2" borderId="0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/>
    </xf>
    <xf numFmtId="0" fontId="7" fillId="0" borderId="0" xfId="0" applyFont="1" applyAlignment="1"/>
    <xf numFmtId="0" fontId="20" fillId="0" borderId="0" xfId="0" applyFont="1" applyAlignment="1"/>
    <xf numFmtId="0" fontId="21" fillId="0" borderId="0" xfId="0" applyFont="1" applyBorder="1" applyAlignment="1" applyProtection="1">
      <alignment horizontal="center" vertical="justify"/>
      <protection locked="0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3"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228600</xdr:rowOff>
    </xdr:from>
    <xdr:to>
      <xdr:col>1</xdr:col>
      <xdr:colOff>1219200</xdr:colOff>
      <xdr:row>21</xdr:row>
      <xdr:rowOff>457200</xdr:rowOff>
    </xdr:to>
    <xdr:pic>
      <xdr:nvPicPr>
        <xdr:cNvPr id="102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8858250"/>
          <a:ext cx="1219200" cy="4572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=""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562840</xdr:colOff>
      <xdr:row>23</xdr:row>
      <xdr:rowOff>119063</xdr:rowOff>
    </xdr:from>
    <xdr:to>
      <xdr:col>1</xdr:col>
      <xdr:colOff>2045709</xdr:colOff>
      <xdr:row>23</xdr:row>
      <xdr:rowOff>887556</xdr:rowOff>
    </xdr:to>
    <xdr:pic>
      <xdr:nvPicPr>
        <xdr:cNvPr id="102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971" y="10596563"/>
          <a:ext cx="1482869" cy="76849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=""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2876550</xdr:colOff>
      <xdr:row>34</xdr:row>
      <xdr:rowOff>0</xdr:rowOff>
    </xdr:from>
    <xdr:to>
      <xdr:col>2</xdr:col>
      <xdr:colOff>19050</xdr:colOff>
      <xdr:row>34</xdr:row>
      <xdr:rowOff>19050</xdr:rowOff>
    </xdr:to>
    <xdr:pic>
      <xdr:nvPicPr>
        <xdr:cNvPr id="1027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13144500"/>
          <a:ext cx="190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=""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381000</xdr:colOff>
      <xdr:row>33</xdr:row>
      <xdr:rowOff>114300</xdr:rowOff>
    </xdr:from>
    <xdr:to>
      <xdr:col>1</xdr:col>
      <xdr:colOff>819150</xdr:colOff>
      <xdr:row>35</xdr:row>
      <xdr:rowOff>66675</xdr:rowOff>
    </xdr:to>
    <xdr:pic>
      <xdr:nvPicPr>
        <xdr:cNvPr id="1028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3058775"/>
          <a:ext cx="857250" cy="352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=""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180975</xdr:colOff>
      <xdr:row>29</xdr:row>
      <xdr:rowOff>57150</xdr:rowOff>
    </xdr:from>
    <xdr:to>
      <xdr:col>1</xdr:col>
      <xdr:colOff>2667000</xdr:colOff>
      <xdr:row>31</xdr:row>
      <xdr:rowOff>190500</xdr:rowOff>
    </xdr:to>
    <xdr:pic>
      <xdr:nvPicPr>
        <xdr:cNvPr id="1029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12230100"/>
          <a:ext cx="2486025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=""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7" name="TextBox 6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8" name="TextBox 7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9" name="TextBox 8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0" name="TextBox 9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1" name="TextBox 10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2" name="TextBox 11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3" name="TextBox 12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4" name="TextBox 13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5" name="TextBox 14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6" name="TextBox 15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7" name="TextBox 16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8" name="TextBox 17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9" name="TextBox 18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20" name="TextBox 19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21" name="TextBox 20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22" name="TextBox 21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23" name="TextBox 22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24" name="TextBox 23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25" name="TextBox 24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26" name="TextBox 25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27" name="TextBox 26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28" name="TextBox 27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29" name="TextBox 28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30" name="TextBox 29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31" name="TextBox 30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32" name="TextBox 31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33" name="TextBox 32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34" name="TextBox 33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35" name="TextBox 34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36" name="TextBox 35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37" name="TextBox 36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38" name="TextBox 37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39" name="TextBox 38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40" name="TextBox 39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41" name="TextBox 40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42" name="TextBox 41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43" name="TextBox 42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44" name="TextBox 43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45" name="TextBox 44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46" name="TextBox 45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47" name="TextBox 46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48" name="TextBox 47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49" name="TextBox 48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50" name="TextBox 49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51" name="TextBox 50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52" name="TextBox 51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53" name="TextBox 52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54" name="TextBox 53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55" name="TextBox 54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56" name="TextBox 55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57" name="TextBox 56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58" name="TextBox 57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59" name="TextBox 58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60" name="TextBox 59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61" name="TextBox 60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62" name="TextBox 61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63" name="TextBox 62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64" name="TextBox 63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65" name="TextBox 64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66" name="TextBox 65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67" name="TextBox 66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68" name="TextBox 67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69" name="TextBox 68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70" name="TextBox 69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71" name="TextBox 70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72" name="TextBox 71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73" name="TextBox 72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74" name="TextBox 73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75" name="TextBox 74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76" name="TextBox 75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77" name="TextBox 76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78" name="TextBox 77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79" name="TextBox 78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80" name="TextBox 79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81" name="TextBox 80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82" name="TextBox 81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83" name="TextBox 82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84" name="TextBox 83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85" name="TextBox 84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86" name="TextBox 85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87" name="TextBox 86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88" name="TextBox 87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89" name="TextBox 88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90" name="TextBox 89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91" name="TextBox 90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92" name="TextBox 91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93" name="TextBox 92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94" name="TextBox 93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95" name="TextBox 94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96" name="TextBox 95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97" name="TextBox 96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98" name="TextBox 97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99" name="TextBox 98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00" name="TextBox 99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01" name="TextBox 100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02" name="TextBox 101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03" name="TextBox 102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04" name="TextBox 103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05" name="TextBox 279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06" name="TextBox 280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07" name="TextBox 281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08" name="TextBox 282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09" name="TextBox 283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10" name="TextBox 284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11" name="TextBox 285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12" name="TextBox 294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13" name="TextBox 295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14" name="TextBox 296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15" name="TextBox 297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16" name="TextBox 298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17" name="TextBox 299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14</xdr:row>
      <xdr:rowOff>847725</xdr:rowOff>
    </xdr:from>
    <xdr:ext cx="184731" cy="264560"/>
    <xdr:sp macro="" textlink="">
      <xdr:nvSpPr>
        <xdr:cNvPr id="118" name="TextBox 300"/>
        <xdr:cNvSpPr txBox="1"/>
      </xdr:nvSpPr>
      <xdr:spPr>
        <a:xfrm>
          <a:off x="1107016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19" name="TextBox 11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20" name="TextBox 11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21" name="TextBox 12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22" name="TextBox 12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23" name="TextBox 12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24" name="TextBox 12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25" name="TextBox 12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26" name="TextBox 12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27" name="TextBox 12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28" name="TextBox 12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29" name="TextBox 12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30" name="TextBox 12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31" name="TextBox 13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32" name="TextBox 13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33" name="TextBox 13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34" name="TextBox 13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35" name="TextBox 13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36" name="TextBox 13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37" name="TextBox 13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38" name="TextBox 13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39" name="TextBox 13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40" name="TextBox 13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41" name="TextBox 14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42" name="TextBox 14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43" name="TextBox 14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44" name="TextBox 14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45" name="TextBox 14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46" name="TextBox 14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47" name="TextBox 14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48" name="TextBox 14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49" name="TextBox 14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50" name="TextBox 14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51" name="TextBox 15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52" name="TextBox 15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53" name="TextBox 15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54" name="TextBox 15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55" name="TextBox 15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56" name="TextBox 15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57" name="TextBox 15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58" name="TextBox 15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59" name="TextBox 15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60" name="TextBox 15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61" name="TextBox 16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62" name="TextBox 16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63" name="TextBox 16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64" name="TextBox 16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65" name="TextBox 16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66" name="TextBox 16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67" name="TextBox 16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68" name="TextBox 16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69" name="TextBox 16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70" name="TextBox 16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71" name="TextBox 17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72" name="TextBox 17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73" name="TextBox 17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74" name="TextBox 17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75" name="TextBox 17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76" name="TextBox 17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77" name="TextBox 17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78" name="TextBox 17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79" name="TextBox 17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80" name="TextBox 17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81" name="TextBox 18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82" name="TextBox 18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83" name="TextBox 18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84" name="TextBox 18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85" name="TextBox 18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86" name="TextBox 18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87" name="TextBox 18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88" name="TextBox 18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89" name="TextBox 18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90" name="TextBox 18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91" name="TextBox 19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92" name="TextBox 19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93" name="TextBox 19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94" name="TextBox 19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95" name="TextBox 19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96" name="TextBox 19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97" name="TextBox 19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98" name="TextBox 19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199" name="TextBox 19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00" name="TextBox 19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01" name="TextBox 20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02" name="TextBox 20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03" name="TextBox 20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04" name="TextBox 20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05" name="TextBox 20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06" name="TextBox 20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07" name="TextBox 20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08" name="TextBox 20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09" name="TextBox 20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10" name="TextBox 20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11" name="TextBox 21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12" name="TextBox 21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13" name="TextBox 21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14" name="TextBox 21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15" name="TextBox 21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16" name="TextBox 21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17" name="TextBox 27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18" name="TextBox 28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19" name="TextBox 28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20" name="TextBox 28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21" name="TextBox 28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22" name="TextBox 28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23" name="TextBox 28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24" name="TextBox 29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25" name="TextBox 29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26" name="TextBox 29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27" name="TextBox 29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28" name="TextBox 29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29" name="TextBox 29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230" name="TextBox 30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67" name="TextBox 566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68" name="TextBox 567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69" name="TextBox 568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70" name="TextBox 569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71" name="TextBox 570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72" name="TextBox 571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73" name="TextBox 572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74" name="TextBox 573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75" name="TextBox 574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76" name="TextBox 575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77" name="TextBox 576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78" name="TextBox 577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79" name="TextBox 578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80" name="TextBox 579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81" name="TextBox 580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82" name="TextBox 581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83" name="TextBox 582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84" name="TextBox 583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85" name="TextBox 584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86" name="TextBox 585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87" name="TextBox 586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88" name="TextBox 587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89" name="TextBox 588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90" name="TextBox 589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91" name="TextBox 590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92" name="TextBox 591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93" name="TextBox 592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94" name="TextBox 593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95" name="TextBox 594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96" name="TextBox 595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97" name="TextBox 596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98" name="TextBox 597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99" name="TextBox 598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00" name="TextBox 599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01" name="TextBox 600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02" name="TextBox 601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03" name="TextBox 602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04" name="TextBox 603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05" name="TextBox 604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06" name="TextBox 605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07" name="TextBox 606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08" name="TextBox 607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09" name="TextBox 608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10" name="TextBox 609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11" name="TextBox 610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12" name="TextBox 611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13" name="TextBox 612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14" name="TextBox 613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15" name="TextBox 614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16" name="TextBox 615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17" name="TextBox 616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18" name="TextBox 617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19" name="TextBox 618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20" name="TextBox 619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21" name="TextBox 620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22" name="TextBox 621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23" name="TextBox 622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24" name="TextBox 623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25" name="TextBox 624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26" name="TextBox 625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27" name="TextBox 626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28" name="TextBox 627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29" name="TextBox 628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30" name="TextBox 629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31" name="TextBox 630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32" name="TextBox 631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33" name="TextBox 632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34" name="TextBox 633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35" name="TextBox 634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36" name="TextBox 635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37" name="TextBox 636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38" name="TextBox 637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39" name="TextBox 638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40" name="TextBox 639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41" name="TextBox 640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42" name="TextBox 641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43" name="TextBox 642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44" name="TextBox 643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45" name="TextBox 644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46" name="TextBox 645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47" name="TextBox 646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48" name="TextBox 647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49" name="TextBox 648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50" name="TextBox 649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51" name="TextBox 650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52" name="TextBox 651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53" name="TextBox 652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54" name="TextBox 653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55" name="TextBox 654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56" name="TextBox 655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57" name="TextBox 656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58" name="TextBox 657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59" name="TextBox 658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60" name="TextBox 659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61" name="TextBox 660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62" name="TextBox 661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63" name="TextBox 662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64" name="TextBox 663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65" name="TextBox 279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66" name="TextBox 280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67" name="TextBox 281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68" name="TextBox 282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69" name="TextBox 283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70" name="TextBox 284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71" name="TextBox 285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72" name="TextBox 294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73" name="TextBox 295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74" name="TextBox 296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75" name="TextBox 297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76" name="TextBox 298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77" name="TextBox 299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78" name="TextBox 300"/>
        <xdr:cNvSpPr txBox="1"/>
      </xdr:nvSpPr>
      <xdr:spPr>
        <a:xfrm>
          <a:off x="424247" y="59007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43" name="TextBox 34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44" name="TextBox 34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45" name="TextBox 34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46" name="TextBox 34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47" name="TextBox 34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48" name="TextBox 34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49" name="TextBox 34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50" name="TextBox 34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51" name="TextBox 35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52" name="TextBox 35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53" name="TextBox 35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54" name="TextBox 35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55" name="TextBox 35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56" name="TextBox 35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57" name="TextBox 35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58" name="TextBox 35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59" name="TextBox 35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60" name="TextBox 35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61" name="TextBox 36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62" name="TextBox 36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63" name="TextBox 36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64" name="TextBox 36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65" name="TextBox 36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66" name="TextBox 36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67" name="TextBox 36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68" name="TextBox 36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69" name="TextBox 36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70" name="TextBox 36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71" name="TextBox 37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72" name="TextBox 37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73" name="TextBox 37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74" name="TextBox 37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75" name="TextBox 37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76" name="TextBox 37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77" name="TextBox 37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78" name="TextBox 37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79" name="TextBox 37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80" name="TextBox 37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81" name="TextBox 38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82" name="TextBox 38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83" name="TextBox 38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84" name="TextBox 38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85" name="TextBox 38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86" name="TextBox 38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87" name="TextBox 38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88" name="TextBox 38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89" name="TextBox 38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90" name="TextBox 38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91" name="TextBox 39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92" name="TextBox 39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93" name="TextBox 39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94" name="TextBox 39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95" name="TextBox 39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96" name="TextBox 39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97" name="TextBox 39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98" name="TextBox 39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399" name="TextBox 39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00" name="TextBox 39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01" name="TextBox 40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02" name="TextBox 40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03" name="TextBox 40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04" name="TextBox 40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05" name="TextBox 40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06" name="TextBox 40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07" name="TextBox 40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08" name="TextBox 40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09" name="TextBox 40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10" name="TextBox 40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11" name="TextBox 41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12" name="TextBox 41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13" name="TextBox 41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14" name="TextBox 41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15" name="TextBox 41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16" name="TextBox 41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17" name="TextBox 41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18" name="TextBox 41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19" name="TextBox 41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20" name="TextBox 41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21" name="TextBox 42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22" name="TextBox 42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23" name="TextBox 42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24" name="TextBox 42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25" name="TextBox 42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26" name="TextBox 42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27" name="TextBox 42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28" name="TextBox 42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29" name="TextBox 42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30" name="TextBox 42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31" name="TextBox 43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32" name="TextBox 43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33" name="TextBox 43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34" name="TextBox 43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35" name="TextBox 43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36" name="TextBox 43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37" name="TextBox 43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38" name="TextBox 43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39" name="TextBox 43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40" name="TextBox 43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41" name="TextBox 27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42" name="TextBox 28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43" name="TextBox 281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44" name="TextBox 282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45" name="TextBox 283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46" name="TextBox 28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47" name="TextBox 28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48" name="TextBox 294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49" name="TextBox 295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50" name="TextBox 296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51" name="TextBox 297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52" name="TextBox 298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53" name="TextBox 299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454" name="TextBox 300"/>
        <xdr:cNvSpPr txBox="1"/>
      </xdr:nvSpPr>
      <xdr:spPr>
        <a:xfrm>
          <a:off x="424247" y="53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55" name="TextBox 454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56" name="TextBox 455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57" name="TextBox 456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58" name="TextBox 457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59" name="TextBox 458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60" name="TextBox 459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61" name="TextBox 460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62" name="TextBox 461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63" name="TextBox 462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64" name="TextBox 463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65" name="TextBox 464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66" name="TextBox 465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67" name="TextBox 466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68" name="TextBox 467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69" name="TextBox 468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70" name="TextBox 469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71" name="TextBox 470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72" name="TextBox 471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73" name="TextBox 472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74" name="TextBox 473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75" name="TextBox 474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76" name="TextBox 475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77" name="TextBox 476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78" name="TextBox 477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79" name="TextBox 478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80" name="TextBox 479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81" name="TextBox 480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82" name="TextBox 481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83" name="TextBox 482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84" name="TextBox 483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85" name="TextBox 484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86" name="TextBox 485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87" name="TextBox 486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88" name="TextBox 487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89" name="TextBox 488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90" name="TextBox 489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91" name="TextBox 490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92" name="TextBox 491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93" name="TextBox 492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94" name="TextBox 493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95" name="TextBox 494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96" name="TextBox 495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97" name="TextBox 496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98" name="TextBox 497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499" name="TextBox 498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00" name="TextBox 499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01" name="TextBox 500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02" name="TextBox 501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03" name="TextBox 502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04" name="TextBox 503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05" name="TextBox 504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06" name="TextBox 505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07" name="TextBox 506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08" name="TextBox 507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09" name="TextBox 508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10" name="TextBox 509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11" name="TextBox 510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12" name="TextBox 511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13" name="TextBox 512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14" name="TextBox 513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15" name="TextBox 514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16" name="TextBox 515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17" name="TextBox 516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18" name="TextBox 517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19" name="TextBox 518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20" name="TextBox 519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21" name="TextBox 520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22" name="TextBox 521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23" name="TextBox 522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24" name="TextBox 523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25" name="TextBox 524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26" name="TextBox 525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27" name="TextBox 526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28" name="TextBox 527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29" name="TextBox 528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30" name="TextBox 529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31" name="TextBox 530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32" name="TextBox 531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33" name="TextBox 532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34" name="TextBox 533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35" name="TextBox 534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36" name="TextBox 535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37" name="TextBox 536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38" name="TextBox 537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39" name="TextBox 538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40" name="TextBox 539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41" name="TextBox 540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42" name="TextBox 541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43" name="TextBox 542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44" name="TextBox 543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45" name="TextBox 544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46" name="TextBox 545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47" name="TextBox 546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48" name="TextBox 547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49" name="TextBox 548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50" name="TextBox 549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51" name="TextBox 550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52" name="TextBox 551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53" name="TextBox 279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54" name="TextBox 280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55" name="TextBox 281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56" name="TextBox 282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57" name="TextBox 283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58" name="TextBox 284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59" name="TextBox 285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60" name="TextBox 294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61" name="TextBox 295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62" name="TextBox 296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63" name="TextBox 297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64" name="TextBox 298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65" name="TextBox 299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566" name="TextBox 300"/>
        <xdr:cNvSpPr txBox="1"/>
      </xdr:nvSpPr>
      <xdr:spPr>
        <a:xfrm>
          <a:off x="424247" y="56054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79" name="TextBox 678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80" name="TextBox 679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81" name="TextBox 680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82" name="TextBox 681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83" name="TextBox 682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84" name="TextBox 683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85" name="TextBox 684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86" name="TextBox 685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87" name="TextBox 686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88" name="TextBox 687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89" name="TextBox 688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90" name="TextBox 689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91" name="TextBox 690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92" name="TextBox 691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93" name="TextBox 692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94" name="TextBox 693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95" name="TextBox 694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96" name="TextBox 695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97" name="TextBox 696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98" name="TextBox 697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699" name="TextBox 698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00" name="TextBox 699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01" name="TextBox 700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02" name="TextBox 701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03" name="TextBox 702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04" name="TextBox 703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05" name="TextBox 704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06" name="TextBox 705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07" name="TextBox 706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08" name="TextBox 707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09" name="TextBox 708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10" name="TextBox 709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11" name="TextBox 710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12" name="TextBox 711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13" name="TextBox 712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14" name="TextBox 713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15" name="TextBox 714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16" name="TextBox 715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17" name="TextBox 716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18" name="TextBox 717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19" name="TextBox 718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20" name="TextBox 719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21" name="TextBox 720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22" name="TextBox 721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23" name="TextBox 722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24" name="TextBox 723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25" name="TextBox 724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26" name="TextBox 725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27" name="TextBox 726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28" name="TextBox 727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29" name="TextBox 728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30" name="TextBox 729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31" name="TextBox 730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32" name="TextBox 731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33" name="TextBox 732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34" name="TextBox 733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35" name="TextBox 734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36" name="TextBox 735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37" name="TextBox 736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38" name="TextBox 737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39" name="TextBox 738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40" name="TextBox 739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41" name="TextBox 740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42" name="TextBox 741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43" name="TextBox 742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44" name="TextBox 743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45" name="TextBox 744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46" name="TextBox 745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47" name="TextBox 746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48" name="TextBox 747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49" name="TextBox 748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50" name="TextBox 749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51" name="TextBox 750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52" name="TextBox 751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53" name="TextBox 752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54" name="TextBox 753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55" name="TextBox 754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56" name="TextBox 755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57" name="TextBox 756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58" name="TextBox 757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59" name="TextBox 758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60" name="TextBox 759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61" name="TextBox 760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62" name="TextBox 761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63" name="TextBox 762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64" name="TextBox 763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65" name="TextBox 764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66" name="TextBox 765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67" name="TextBox 766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68" name="TextBox 767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69" name="TextBox 768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70" name="TextBox 769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71" name="TextBox 770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72" name="TextBox 771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73" name="TextBox 772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74" name="TextBox 773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75" name="TextBox 774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76" name="TextBox 775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77" name="TextBox 279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78" name="TextBox 280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79" name="TextBox 281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80" name="TextBox 282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81" name="TextBox 283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82" name="TextBox 284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83" name="TextBox 285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84" name="TextBox 294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85" name="TextBox 295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86" name="TextBox 296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87" name="TextBox 297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88" name="TextBox 298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89" name="TextBox 299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790" name="TextBox 300"/>
        <xdr:cNvSpPr txBox="1"/>
      </xdr:nvSpPr>
      <xdr:spPr>
        <a:xfrm>
          <a:off x="424247" y="5921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791" name="TextBox 79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792" name="TextBox 79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793" name="TextBox 79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794" name="TextBox 79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795" name="TextBox 79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796" name="TextBox 79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797" name="TextBox 79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798" name="TextBox 79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799" name="TextBox 79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00" name="TextBox 79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01" name="TextBox 80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02" name="TextBox 80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03" name="TextBox 80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04" name="TextBox 80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05" name="TextBox 80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06" name="TextBox 80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07" name="TextBox 80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08" name="TextBox 80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09" name="TextBox 80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10" name="TextBox 80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11" name="TextBox 81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12" name="TextBox 81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13" name="TextBox 81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14" name="TextBox 81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15" name="TextBox 81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16" name="TextBox 81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17" name="TextBox 81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18" name="TextBox 81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19" name="TextBox 81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20" name="TextBox 81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21" name="TextBox 82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22" name="TextBox 82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23" name="TextBox 82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24" name="TextBox 82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25" name="TextBox 82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26" name="TextBox 82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27" name="TextBox 82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28" name="TextBox 82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29" name="TextBox 82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30" name="TextBox 82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31" name="TextBox 83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32" name="TextBox 83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33" name="TextBox 83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34" name="TextBox 83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35" name="TextBox 83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36" name="TextBox 83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37" name="TextBox 83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38" name="TextBox 83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39" name="TextBox 83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40" name="TextBox 83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41" name="TextBox 84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42" name="TextBox 84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43" name="TextBox 84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44" name="TextBox 84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45" name="TextBox 84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46" name="TextBox 84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47" name="TextBox 84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48" name="TextBox 84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49" name="TextBox 84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50" name="TextBox 84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51" name="TextBox 85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52" name="TextBox 85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53" name="TextBox 85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54" name="TextBox 85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55" name="TextBox 85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56" name="TextBox 85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57" name="TextBox 85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58" name="TextBox 85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59" name="TextBox 85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60" name="TextBox 85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61" name="TextBox 86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62" name="TextBox 86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63" name="TextBox 86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64" name="TextBox 86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65" name="TextBox 86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66" name="TextBox 86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67" name="TextBox 86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68" name="TextBox 86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69" name="TextBox 86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70" name="TextBox 86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71" name="TextBox 87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72" name="TextBox 87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73" name="TextBox 87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74" name="TextBox 87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75" name="TextBox 87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76" name="TextBox 87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77" name="TextBox 87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78" name="TextBox 87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79" name="TextBox 87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80" name="TextBox 87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81" name="TextBox 88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82" name="TextBox 88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83" name="TextBox 88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84" name="TextBox 88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85" name="TextBox 88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86" name="TextBox 88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87" name="TextBox 88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88" name="TextBox 88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89" name="TextBox 27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90" name="TextBox 28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91" name="TextBox 28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92" name="TextBox 28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93" name="TextBox 28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94" name="TextBox 28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95" name="TextBox 28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96" name="TextBox 29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97" name="TextBox 29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98" name="TextBox 29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899" name="TextBox 29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900" name="TextBox 29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901" name="TextBox 29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15</xdr:row>
      <xdr:rowOff>0</xdr:rowOff>
    </xdr:from>
    <xdr:ext cx="184731" cy="264560"/>
    <xdr:sp macro="" textlink="">
      <xdr:nvSpPr>
        <xdr:cNvPr id="902" name="TextBox 30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03" name="TextBox 90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04" name="TextBox 90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05" name="TextBox 90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06" name="TextBox 90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07" name="TextBox 90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08" name="TextBox 90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09" name="TextBox 90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10" name="TextBox 90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11" name="TextBox 91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12" name="TextBox 91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13" name="TextBox 91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14" name="TextBox 91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15" name="TextBox 91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16" name="TextBox 91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17" name="TextBox 91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18" name="TextBox 91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19" name="TextBox 91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20" name="TextBox 91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21" name="TextBox 92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22" name="TextBox 92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23" name="TextBox 92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24" name="TextBox 92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25" name="TextBox 92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26" name="TextBox 92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27" name="TextBox 92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28" name="TextBox 92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29" name="TextBox 92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30" name="TextBox 92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31" name="TextBox 93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32" name="TextBox 93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33" name="TextBox 93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34" name="TextBox 93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35" name="TextBox 93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36" name="TextBox 93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37" name="TextBox 93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38" name="TextBox 93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39" name="TextBox 93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40" name="TextBox 93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41" name="TextBox 94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42" name="TextBox 94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43" name="TextBox 94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44" name="TextBox 94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45" name="TextBox 94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46" name="TextBox 94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47" name="TextBox 94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48" name="TextBox 94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49" name="TextBox 94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50" name="TextBox 94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51" name="TextBox 95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52" name="TextBox 95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53" name="TextBox 95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54" name="TextBox 95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55" name="TextBox 95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56" name="TextBox 95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57" name="TextBox 95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58" name="TextBox 95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59" name="TextBox 95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60" name="TextBox 95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61" name="TextBox 96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62" name="TextBox 96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63" name="TextBox 96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64" name="TextBox 96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65" name="TextBox 96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66" name="TextBox 96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67" name="TextBox 96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68" name="TextBox 96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69" name="TextBox 96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70" name="TextBox 96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71" name="TextBox 97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72" name="TextBox 97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73" name="TextBox 97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74" name="TextBox 97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75" name="TextBox 97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76" name="TextBox 97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77" name="TextBox 97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78" name="TextBox 97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79" name="TextBox 97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80" name="TextBox 97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81" name="TextBox 98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82" name="TextBox 98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83" name="TextBox 98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84" name="TextBox 98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85" name="TextBox 98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86" name="TextBox 98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87" name="TextBox 98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88" name="TextBox 98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89" name="TextBox 98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90" name="TextBox 98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91" name="TextBox 99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92" name="TextBox 99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93" name="TextBox 99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94" name="TextBox 99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95" name="TextBox 99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96" name="TextBox 99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97" name="TextBox 99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98" name="TextBox 99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999" name="TextBox 99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00" name="TextBox 99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01" name="TextBox 27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02" name="TextBox 28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03" name="TextBox 28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04" name="TextBox 28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05" name="TextBox 28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06" name="TextBox 28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07" name="TextBox 28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08" name="TextBox 29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09" name="TextBox 29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10" name="TextBox 29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11" name="TextBox 29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12" name="TextBox 29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13" name="TextBox 29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14" name="TextBox 30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15" name="TextBox 101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16" name="TextBox 101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17" name="TextBox 101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18" name="TextBox 101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19" name="TextBox 101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20" name="TextBox 101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21" name="TextBox 102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22" name="TextBox 102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23" name="TextBox 102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24" name="TextBox 102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30" name="TextBox 102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31" name="TextBox 103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32" name="TextBox 103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33" name="TextBox 103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34" name="TextBox 103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35" name="TextBox 103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36" name="TextBox 103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37" name="TextBox 103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38" name="TextBox 103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39" name="TextBox 103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40" name="TextBox 103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41" name="TextBox 104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42" name="TextBox 104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43" name="TextBox 104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44" name="TextBox 104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45" name="TextBox 104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46" name="TextBox 104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47" name="TextBox 104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48" name="TextBox 104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49" name="TextBox 104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50" name="TextBox 104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51" name="TextBox 105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52" name="TextBox 105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53" name="TextBox 105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54" name="TextBox 105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55" name="TextBox 105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56" name="TextBox 105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57" name="TextBox 105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58" name="TextBox 105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59" name="TextBox 105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60" name="TextBox 105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61" name="TextBox 106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62" name="TextBox 106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63" name="TextBox 106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64" name="TextBox 106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65" name="TextBox 106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66" name="TextBox 106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67" name="TextBox 106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68" name="TextBox 106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69" name="TextBox 106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70" name="TextBox 106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71" name="TextBox 107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72" name="TextBox 107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73" name="TextBox 107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74" name="TextBox 107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75" name="TextBox 107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76" name="TextBox 107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77" name="TextBox 107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78" name="TextBox 107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79" name="TextBox 107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80" name="TextBox 107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81" name="TextBox 108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82" name="TextBox 108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83" name="TextBox 108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84" name="TextBox 108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85" name="TextBox 108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86" name="TextBox 108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87" name="TextBox 108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88" name="TextBox 108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89" name="TextBox 108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90" name="TextBox 108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91" name="TextBox 109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92" name="TextBox 109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93" name="TextBox 109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94" name="TextBox 109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95" name="TextBox 109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96" name="TextBox 109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97" name="TextBox 109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98" name="TextBox 109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099" name="TextBox 109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00" name="TextBox 109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01" name="TextBox 110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02" name="TextBox 110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03" name="TextBox 110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04" name="TextBox 110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05" name="TextBox 110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06" name="TextBox 110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07" name="TextBox 110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08" name="TextBox 110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09" name="TextBox 110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10" name="TextBox 110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11" name="TextBox 111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12" name="TextBox 111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13" name="TextBox 111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14" name="TextBox 111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15" name="TextBox 111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16" name="TextBox 111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17" name="TextBox 111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18" name="TextBox 27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19" name="TextBox 28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20" name="TextBox 281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21" name="TextBox 282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22" name="TextBox 283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23" name="TextBox 28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24" name="TextBox 28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25" name="TextBox 294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26" name="TextBox 295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27" name="TextBox 296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28" name="TextBox 297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29" name="TextBox 298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30" name="TextBox 299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2116</xdr:colOff>
      <xdr:row>16</xdr:row>
      <xdr:rowOff>0</xdr:rowOff>
    </xdr:from>
    <xdr:ext cx="184731" cy="264560"/>
    <xdr:sp macro="" textlink="">
      <xdr:nvSpPr>
        <xdr:cNvPr id="1131" name="TextBox 300"/>
        <xdr:cNvSpPr txBox="1"/>
      </xdr:nvSpPr>
      <xdr:spPr>
        <a:xfrm>
          <a:off x="435071" y="51841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32" name="TextBox 1131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33" name="TextBox 1132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34" name="TextBox 1133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35" name="TextBox 1134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36" name="TextBox 1135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37" name="TextBox 1136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38" name="TextBox 1137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39" name="TextBox 1138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40" name="TextBox 1139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41" name="TextBox 1140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42" name="TextBox 1141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43" name="TextBox 1142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44" name="TextBox 1143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45" name="TextBox 1144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46" name="TextBox 1145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47" name="TextBox 1146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48" name="TextBox 1147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49" name="TextBox 1148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50" name="TextBox 1149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51" name="TextBox 1150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52" name="TextBox 1151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53" name="TextBox 1152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54" name="TextBox 1153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55" name="TextBox 1154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56" name="TextBox 1155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57" name="TextBox 1156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58" name="TextBox 1157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59" name="TextBox 1158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60" name="TextBox 1159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61" name="TextBox 1160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62" name="TextBox 1161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63" name="TextBox 1162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64" name="TextBox 1163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65" name="TextBox 1164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66" name="TextBox 1165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67" name="TextBox 1166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68" name="TextBox 1167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69" name="TextBox 1168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70" name="TextBox 1169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71" name="TextBox 1170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72" name="TextBox 1171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73" name="TextBox 1172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74" name="TextBox 1173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75" name="TextBox 1174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76" name="TextBox 1175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77" name="TextBox 1176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78" name="TextBox 1177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79" name="TextBox 1178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80" name="TextBox 1179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81" name="TextBox 1180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82" name="TextBox 1181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83" name="TextBox 1182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84" name="TextBox 1183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85" name="TextBox 1184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86" name="TextBox 1185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87" name="TextBox 1186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88" name="TextBox 1187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89" name="TextBox 1188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90" name="TextBox 1189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91" name="TextBox 1190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92" name="TextBox 1191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93" name="TextBox 1192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94" name="TextBox 1193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95" name="TextBox 1194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96" name="TextBox 1195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97" name="TextBox 1196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98" name="TextBox 1197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199" name="TextBox 1198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00" name="TextBox 1199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01" name="TextBox 1200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02" name="TextBox 1201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03" name="TextBox 1202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04" name="TextBox 1203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05" name="TextBox 1204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06" name="TextBox 1205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07" name="TextBox 1206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08" name="TextBox 1207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09" name="TextBox 1208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10" name="TextBox 1209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11" name="TextBox 1210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12" name="TextBox 1211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13" name="TextBox 1212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14" name="TextBox 1213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15" name="TextBox 1214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16" name="TextBox 1215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17" name="TextBox 1216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18" name="TextBox 1217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19" name="TextBox 1218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20" name="TextBox 1219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21" name="TextBox 1220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22" name="TextBox 1221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23" name="TextBox 1222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24" name="TextBox 1223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25" name="TextBox 1224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26" name="TextBox 1225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27" name="TextBox 1226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28" name="TextBox 1227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29" name="TextBox 1228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30" name="TextBox 279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31" name="TextBox 280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32" name="TextBox 281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33" name="TextBox 282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34" name="TextBox 283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35" name="TextBox 284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36" name="TextBox 285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37" name="TextBox 294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38" name="TextBox 295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39" name="TextBox 296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40" name="TextBox 297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41" name="TextBox 298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42" name="TextBox 299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6</xdr:row>
      <xdr:rowOff>847725</xdr:rowOff>
    </xdr:from>
    <xdr:ext cx="184731" cy="264560"/>
    <xdr:sp macro="" textlink="">
      <xdr:nvSpPr>
        <xdr:cNvPr id="1243" name="TextBox 300"/>
        <xdr:cNvSpPr txBox="1"/>
      </xdr:nvSpPr>
      <xdr:spPr>
        <a:xfrm>
          <a:off x="418835" y="53887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44" name="TextBox 124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45" name="TextBox 124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46" name="TextBox 124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47" name="TextBox 124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48" name="TextBox 124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49" name="TextBox 124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50" name="TextBox 124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51" name="TextBox 125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52" name="TextBox 125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53" name="TextBox 125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54" name="TextBox 125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55" name="TextBox 125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56" name="TextBox 125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57" name="TextBox 125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58" name="TextBox 125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59" name="TextBox 125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60" name="TextBox 125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61" name="TextBox 126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62" name="TextBox 126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63" name="TextBox 126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64" name="TextBox 126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65" name="TextBox 126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66" name="TextBox 126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67" name="TextBox 126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68" name="TextBox 126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69" name="TextBox 126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70" name="TextBox 126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71" name="TextBox 127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72" name="TextBox 127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73" name="TextBox 127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74" name="TextBox 127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75" name="TextBox 127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76" name="TextBox 127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77" name="TextBox 127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78" name="TextBox 127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79" name="TextBox 127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80" name="TextBox 127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81" name="TextBox 128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82" name="TextBox 128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83" name="TextBox 128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84" name="TextBox 128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85" name="TextBox 128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86" name="TextBox 128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87" name="TextBox 128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88" name="TextBox 128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89" name="TextBox 128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90" name="TextBox 128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91" name="TextBox 129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92" name="TextBox 129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93" name="TextBox 129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94" name="TextBox 129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95" name="TextBox 129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96" name="TextBox 129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97" name="TextBox 129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98" name="TextBox 129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299" name="TextBox 129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00" name="TextBox 129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01" name="TextBox 130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02" name="TextBox 130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03" name="TextBox 130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04" name="TextBox 130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05" name="TextBox 130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06" name="TextBox 130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07" name="TextBox 130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08" name="TextBox 130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09" name="TextBox 130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10" name="TextBox 130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11" name="TextBox 131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12" name="TextBox 131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13" name="TextBox 131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14" name="TextBox 131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15" name="TextBox 131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16" name="TextBox 131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17" name="TextBox 131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18" name="TextBox 131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19" name="TextBox 131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20" name="TextBox 131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21" name="TextBox 132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22" name="TextBox 132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23" name="TextBox 132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24" name="TextBox 132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25" name="TextBox 132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26" name="TextBox 132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27" name="TextBox 132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28" name="TextBox 132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29" name="TextBox 132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30" name="TextBox 132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31" name="TextBox 133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32" name="TextBox 133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33" name="TextBox 133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34" name="TextBox 133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35" name="TextBox 133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36" name="TextBox 133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37" name="TextBox 133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38" name="TextBox 133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39" name="TextBox 133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40" name="TextBox 133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41" name="TextBox 134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42" name="TextBox 27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43" name="TextBox 28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44" name="TextBox 28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45" name="TextBox 28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46" name="TextBox 28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47" name="TextBox 28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48" name="TextBox 28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49" name="TextBox 29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50" name="TextBox 29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51" name="TextBox 29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52" name="TextBox 29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53" name="TextBox 29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54" name="TextBox 29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55" name="TextBox 30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56" name="TextBox 135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57" name="TextBox 135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58" name="TextBox 135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59" name="TextBox 135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60" name="TextBox 135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61" name="TextBox 136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62" name="TextBox 136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63" name="TextBox 136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64" name="TextBox 136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65" name="TextBox 136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66" name="TextBox 136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67" name="TextBox 136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68" name="TextBox 136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69" name="TextBox 136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70" name="TextBox 136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71" name="TextBox 137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72" name="TextBox 137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73" name="TextBox 137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74" name="TextBox 137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75" name="TextBox 137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76" name="TextBox 137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77" name="TextBox 137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78" name="TextBox 137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79" name="TextBox 137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80" name="TextBox 137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81" name="TextBox 138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82" name="TextBox 138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83" name="TextBox 138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84" name="TextBox 138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85" name="TextBox 138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86" name="TextBox 138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87" name="TextBox 138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88" name="TextBox 138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89" name="TextBox 138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90" name="TextBox 138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91" name="TextBox 139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92" name="TextBox 139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93" name="TextBox 139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94" name="TextBox 139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95" name="TextBox 139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96" name="TextBox 139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97" name="TextBox 139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98" name="TextBox 139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399" name="TextBox 139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00" name="TextBox 139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01" name="TextBox 140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02" name="TextBox 140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03" name="TextBox 140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04" name="TextBox 140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05" name="TextBox 140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06" name="TextBox 140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07" name="TextBox 140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08" name="TextBox 140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09" name="TextBox 140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10" name="TextBox 140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11" name="TextBox 141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12" name="TextBox 141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13" name="TextBox 141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14" name="TextBox 141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15" name="TextBox 141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16" name="TextBox 141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17" name="TextBox 141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18" name="TextBox 141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19" name="TextBox 141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20" name="TextBox 141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21" name="TextBox 142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22" name="TextBox 142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23" name="TextBox 142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24" name="TextBox 142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25" name="TextBox 142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26" name="TextBox 142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27" name="TextBox 142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28" name="TextBox 142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29" name="TextBox 142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30" name="TextBox 142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31" name="TextBox 143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32" name="TextBox 143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33" name="TextBox 143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34" name="TextBox 143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35" name="TextBox 143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36" name="TextBox 143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37" name="TextBox 143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38" name="TextBox 143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39" name="TextBox 143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40" name="TextBox 143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41" name="TextBox 144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42" name="TextBox 144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43" name="TextBox 144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44" name="TextBox 144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45" name="TextBox 144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46" name="TextBox 144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47" name="TextBox 144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48" name="TextBox 144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49" name="TextBox 144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50" name="TextBox 144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51" name="TextBox 145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52" name="TextBox 145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53" name="TextBox 145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54" name="TextBox 27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55" name="TextBox 28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56" name="TextBox 28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57" name="TextBox 28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58" name="TextBox 28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59" name="TextBox 28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60" name="TextBox 28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61" name="TextBox 29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62" name="TextBox 29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63" name="TextBox 29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64" name="TextBox 29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65" name="TextBox 29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66" name="TextBox 29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67" name="TextBox 30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68" name="TextBox 146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69" name="TextBox 146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70" name="TextBox 146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71" name="TextBox 147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72" name="TextBox 147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73" name="TextBox 147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74" name="TextBox 147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75" name="TextBox 147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76" name="TextBox 147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77" name="TextBox 147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78" name="TextBox 147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79" name="TextBox 147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80" name="TextBox 147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81" name="TextBox 148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82" name="TextBox 148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83" name="TextBox 148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84" name="TextBox 148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85" name="TextBox 148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86" name="TextBox 148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87" name="TextBox 148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88" name="TextBox 148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89" name="TextBox 148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90" name="TextBox 148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91" name="TextBox 149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92" name="TextBox 149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93" name="TextBox 149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94" name="TextBox 149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95" name="TextBox 149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96" name="TextBox 149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97" name="TextBox 149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98" name="TextBox 149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499" name="TextBox 149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00" name="TextBox 149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01" name="TextBox 150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02" name="TextBox 150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03" name="TextBox 150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04" name="TextBox 150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05" name="TextBox 150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06" name="TextBox 150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07" name="TextBox 150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08" name="TextBox 150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09" name="TextBox 150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10" name="TextBox 150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11" name="TextBox 151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12" name="TextBox 151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13" name="TextBox 151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14" name="TextBox 151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15" name="TextBox 151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16" name="TextBox 151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17" name="TextBox 151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18" name="TextBox 151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19" name="TextBox 151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20" name="TextBox 151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21" name="TextBox 152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22" name="TextBox 152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23" name="TextBox 152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24" name="TextBox 152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25" name="TextBox 152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26" name="TextBox 152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27" name="TextBox 152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28" name="TextBox 152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29" name="TextBox 152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30" name="TextBox 152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31" name="TextBox 153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32" name="TextBox 153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33" name="TextBox 153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34" name="TextBox 153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35" name="TextBox 153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36" name="TextBox 153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37" name="TextBox 153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38" name="TextBox 153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39" name="TextBox 153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40" name="TextBox 153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41" name="TextBox 154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42" name="TextBox 154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43" name="TextBox 154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44" name="TextBox 154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45" name="TextBox 154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46" name="TextBox 154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47" name="TextBox 154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48" name="TextBox 154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49" name="TextBox 154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50" name="TextBox 154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51" name="TextBox 155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52" name="TextBox 155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53" name="TextBox 155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54" name="TextBox 155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55" name="TextBox 155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56" name="TextBox 155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57" name="TextBox 155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58" name="TextBox 155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59" name="TextBox 155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60" name="TextBox 155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61" name="TextBox 156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62" name="TextBox 156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63" name="TextBox 156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64" name="TextBox 156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65" name="TextBox 156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66" name="TextBox 27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67" name="TextBox 28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68" name="TextBox 281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69" name="TextBox 282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70" name="TextBox 283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71" name="TextBox 28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72" name="TextBox 28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73" name="TextBox 294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74" name="TextBox 295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75" name="TextBox 296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76" name="TextBox 297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77" name="TextBox 298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78" name="TextBox 299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2116</xdr:colOff>
      <xdr:row>7</xdr:row>
      <xdr:rowOff>0</xdr:rowOff>
    </xdr:from>
    <xdr:ext cx="184731" cy="264560"/>
    <xdr:sp macro="" textlink="">
      <xdr:nvSpPr>
        <xdr:cNvPr id="1579" name="TextBox 300"/>
        <xdr:cNvSpPr txBox="1"/>
      </xdr:nvSpPr>
      <xdr:spPr>
        <a:xfrm>
          <a:off x="418835" y="53935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5"/>
  <sheetViews>
    <sheetView showGridLines="0" tabSelected="1" topLeftCell="A28" zoomScale="80" zoomScaleNormal="80" workbookViewId="0">
      <selection activeCell="B16" sqref="B16"/>
    </sheetView>
  </sheetViews>
  <sheetFormatPr defaultColWidth="0" defaultRowHeight="15"/>
  <cols>
    <col min="1" max="1" width="6.28515625" style="1" customWidth="1"/>
    <col min="2" max="2" width="43.140625" style="1" customWidth="1"/>
    <col min="3" max="3" width="10.7109375" style="1" customWidth="1"/>
    <col min="4" max="4" width="11.7109375" style="1" customWidth="1"/>
    <col min="5" max="5" width="15.85546875" style="1" customWidth="1"/>
    <col min="6" max="7" width="15" style="1" customWidth="1"/>
    <col min="8" max="9" width="12.85546875" style="2" customWidth="1"/>
    <col min="10" max="10" width="13.28515625" style="1" customWidth="1"/>
    <col min="11" max="11" width="15.7109375" style="1" customWidth="1"/>
    <col min="12" max="12" width="13.5703125" style="1" customWidth="1"/>
    <col min="13" max="13" width="14.7109375" style="1" customWidth="1"/>
    <col min="14" max="14" width="16.28515625" style="1" customWidth="1"/>
    <col min="15" max="15" width="9.28515625" style="1" customWidth="1"/>
    <col min="16" max="16384" width="0" style="1" hidden="1"/>
  </cols>
  <sheetData>
    <row r="1" spans="1:18" ht="20.25" customHeight="1">
      <c r="C1" s="4"/>
      <c r="D1" s="5"/>
      <c r="H1" s="93" t="s">
        <v>43</v>
      </c>
      <c r="I1" s="93"/>
      <c r="J1" s="93"/>
      <c r="K1" s="93"/>
      <c r="L1" s="93"/>
      <c r="M1" s="93"/>
      <c r="N1" s="93"/>
      <c r="O1" s="93"/>
    </row>
    <row r="2" spans="1:18" ht="21" customHeight="1">
      <c r="C2" s="4"/>
      <c r="D2" s="3"/>
      <c r="H2" s="93"/>
      <c r="I2" s="93"/>
      <c r="J2" s="93"/>
      <c r="K2" s="93"/>
      <c r="L2" s="93"/>
      <c r="M2" s="93"/>
      <c r="N2" s="93"/>
      <c r="O2" s="93"/>
    </row>
    <row r="3" spans="1:18">
      <c r="C3" s="3"/>
      <c r="D3" s="3"/>
      <c r="N3" s="3"/>
      <c r="O3" s="3"/>
    </row>
    <row r="4" spans="1:18">
      <c r="C4" s="6"/>
      <c r="D4" s="7"/>
      <c r="O4" s="7"/>
    </row>
    <row r="5" spans="1:18" ht="18.75">
      <c r="B5" s="74" t="s">
        <v>35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</row>
    <row r="6" spans="1:18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8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8" ht="52.5" customHeight="1">
      <c r="B8" s="76" t="s">
        <v>0</v>
      </c>
      <c r="C8" s="76"/>
      <c r="D8" s="94" t="s">
        <v>41</v>
      </c>
      <c r="E8" s="95"/>
      <c r="F8" s="95"/>
      <c r="G8" s="95"/>
      <c r="H8" s="95"/>
      <c r="I8" s="95"/>
      <c r="J8" s="95"/>
      <c r="K8" s="95"/>
      <c r="L8" s="95"/>
      <c r="M8" s="96"/>
      <c r="N8" s="9"/>
      <c r="O8" s="8"/>
    </row>
    <row r="9" spans="1:18" ht="40.5" customHeight="1">
      <c r="B9" s="77" t="s">
        <v>1</v>
      </c>
      <c r="C9" s="78"/>
      <c r="D9" s="90" t="s">
        <v>34</v>
      </c>
      <c r="E9" s="90"/>
      <c r="F9" s="90"/>
      <c r="G9" s="90"/>
      <c r="H9" s="90"/>
      <c r="I9" s="90"/>
      <c r="J9" s="90"/>
      <c r="K9" s="90"/>
      <c r="L9" s="90"/>
      <c r="M9" s="90"/>
      <c r="N9" s="10"/>
      <c r="O9" s="8"/>
    </row>
    <row r="10" spans="1:18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2" spans="1:18" ht="42" customHeight="1">
      <c r="A12" s="70" t="s">
        <v>2</v>
      </c>
      <c r="B12" s="79" t="s">
        <v>3</v>
      </c>
      <c r="C12" s="79" t="s">
        <v>4</v>
      </c>
      <c r="D12" s="79" t="s">
        <v>36</v>
      </c>
      <c r="E12" s="89" t="s">
        <v>5</v>
      </c>
      <c r="F12" s="89"/>
      <c r="G12" s="89"/>
      <c r="H12" s="81" t="s">
        <v>6</v>
      </c>
      <c r="I12" s="81" t="s">
        <v>7</v>
      </c>
      <c r="J12" s="81" t="s">
        <v>8</v>
      </c>
      <c r="K12" s="81" t="s">
        <v>9</v>
      </c>
      <c r="L12" s="81" t="s">
        <v>10</v>
      </c>
      <c r="M12" s="83" t="s">
        <v>11</v>
      </c>
      <c r="N12" s="79" t="s">
        <v>12</v>
      </c>
      <c r="P12" s="11"/>
      <c r="Q12" s="11"/>
      <c r="R12" s="11"/>
    </row>
    <row r="13" spans="1:18" ht="55.5" customHeight="1">
      <c r="A13" s="70"/>
      <c r="B13" s="79"/>
      <c r="C13" s="79"/>
      <c r="D13" s="79"/>
      <c r="E13" s="72" t="s">
        <v>13</v>
      </c>
      <c r="F13" s="72" t="s">
        <v>14</v>
      </c>
      <c r="G13" s="72" t="s">
        <v>15</v>
      </c>
      <c r="H13" s="81"/>
      <c r="I13" s="81"/>
      <c r="J13" s="81"/>
      <c r="K13" s="81"/>
      <c r="L13" s="81"/>
      <c r="M13" s="83"/>
      <c r="N13" s="79"/>
      <c r="P13" s="11"/>
      <c r="Q13" s="11"/>
      <c r="R13" s="11"/>
    </row>
    <row r="14" spans="1:18" ht="76.5" customHeight="1">
      <c r="A14" s="71"/>
      <c r="B14" s="80"/>
      <c r="C14" s="80"/>
      <c r="D14" s="80"/>
      <c r="E14" s="73"/>
      <c r="F14" s="73"/>
      <c r="G14" s="73"/>
      <c r="H14" s="82"/>
      <c r="I14" s="82"/>
      <c r="J14" s="82"/>
      <c r="K14" s="82"/>
      <c r="L14" s="82"/>
      <c r="M14" s="84"/>
      <c r="N14" s="80"/>
      <c r="P14" s="11"/>
      <c r="Q14" s="11"/>
      <c r="R14" s="11"/>
    </row>
    <row r="15" spans="1:18" ht="12.75" customHeight="1">
      <c r="A15" s="44">
        <v>1</v>
      </c>
      <c r="B15" s="50">
        <v>2</v>
      </c>
      <c r="C15" s="44">
        <v>3</v>
      </c>
      <c r="D15" s="44">
        <v>4</v>
      </c>
      <c r="E15" s="44">
        <v>5</v>
      </c>
      <c r="F15" s="45">
        <v>6</v>
      </c>
      <c r="G15" s="45"/>
      <c r="H15" s="45">
        <v>8</v>
      </c>
      <c r="I15" s="44">
        <v>9</v>
      </c>
      <c r="J15" s="44">
        <v>10</v>
      </c>
      <c r="K15" s="45">
        <v>11</v>
      </c>
      <c r="L15" s="44">
        <v>12</v>
      </c>
      <c r="M15" s="44">
        <v>13</v>
      </c>
      <c r="N15" s="45">
        <v>14</v>
      </c>
      <c r="P15" s="11"/>
      <c r="Q15" s="11"/>
      <c r="R15" s="11"/>
    </row>
    <row r="16" spans="1:18" ht="66" customHeight="1">
      <c r="A16" s="44">
        <v>1</v>
      </c>
      <c r="B16" s="97" t="s">
        <v>41</v>
      </c>
      <c r="C16" s="67" t="s">
        <v>37</v>
      </c>
      <c r="D16" s="68">
        <v>110000</v>
      </c>
      <c r="E16" s="69">
        <v>2.2999999999999998</v>
      </c>
      <c r="F16" s="69">
        <v>2.4</v>
      </c>
      <c r="G16" s="69">
        <v>2.2000000000000002</v>
      </c>
      <c r="H16" s="53">
        <f t="shared" ref="H16" si="0">COUNT(E16:G16)</f>
        <v>3</v>
      </c>
      <c r="I16" s="40">
        <v>69400</v>
      </c>
      <c r="J16" s="54">
        <f t="shared" ref="J16" si="1">ROUND(AVERAGE(E16,F16,G16),2)</f>
        <v>2.2999999999999998</v>
      </c>
      <c r="K16" s="55">
        <f t="shared" ref="K16" si="2">STDEV(E16,F16,G16)</f>
        <v>0.10000000000000782</v>
      </c>
      <c r="L16" s="55">
        <f t="shared" ref="L16" si="3">K16/J16*100</f>
        <v>4.3478260869568626</v>
      </c>
      <c r="M16" s="39" t="str">
        <f t="shared" ref="M16" si="4">IF(L16&lt;33,"ОДНОРОДНЫЕ","НЕОДНОРОДНЫЕ")</f>
        <v>ОДНОРОДНЫЕ</v>
      </c>
      <c r="N16" s="56">
        <f t="shared" ref="N16" si="5">D16*J16</f>
        <v>252999.99999999997</v>
      </c>
      <c r="P16" s="11"/>
      <c r="Q16" s="11"/>
      <c r="R16" s="11"/>
    </row>
    <row r="17" spans="1:18" ht="38.25" customHeight="1">
      <c r="A17" s="36" t="s">
        <v>16</v>
      </c>
      <c r="B17" s="37"/>
      <c r="C17" s="37"/>
      <c r="D17" s="37"/>
      <c r="E17" s="59"/>
      <c r="F17" s="59"/>
      <c r="G17" s="58"/>
      <c r="H17" s="57"/>
      <c r="I17" s="38"/>
      <c r="J17" s="38"/>
      <c r="K17" s="38"/>
      <c r="L17" s="38"/>
      <c r="M17" s="38"/>
      <c r="N17" s="52">
        <f>SUM(N16:N16)</f>
        <v>252999.99999999997</v>
      </c>
      <c r="P17" s="11"/>
      <c r="Q17" s="11"/>
      <c r="R17" s="11"/>
    </row>
    <row r="18" spans="1:18" ht="34.5" customHeight="1">
      <c r="A18" s="62"/>
      <c r="B18" s="63"/>
      <c r="C18" s="63"/>
      <c r="D18" s="63"/>
      <c r="E18" s="63"/>
      <c r="F18" s="63"/>
      <c r="G18" s="63"/>
      <c r="H18" s="46"/>
      <c r="I18" s="46"/>
      <c r="J18" s="64" t="s">
        <v>42</v>
      </c>
      <c r="K18" s="65"/>
      <c r="L18" s="65"/>
      <c r="M18" s="65"/>
      <c r="N18" s="65"/>
      <c r="O18" s="7"/>
      <c r="P18" s="11"/>
      <c r="Q18" s="11"/>
      <c r="R18" s="11"/>
    </row>
    <row r="19" spans="1:18" ht="48.75" customHeight="1">
      <c r="A19" s="86" t="s">
        <v>33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66"/>
    </row>
    <row r="20" spans="1:18" ht="17.25" customHeight="1">
      <c r="A20" s="75"/>
      <c r="B20" s="75"/>
      <c r="C20" s="75"/>
      <c r="D20" s="75"/>
      <c r="O20" s="12"/>
    </row>
    <row r="21" spans="1:18" ht="33.75" customHeight="1">
      <c r="A21" s="14" t="s">
        <v>17</v>
      </c>
      <c r="B21" s="87" t="s">
        <v>18</v>
      </c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O21" s="13"/>
    </row>
    <row r="22" spans="1:18" ht="45">
      <c r="B22" s="15" t="s">
        <v>19</v>
      </c>
      <c r="C22" s="15"/>
      <c r="D22" s="15"/>
      <c r="E22" s="16"/>
      <c r="F22" s="16"/>
      <c r="G22" s="16"/>
      <c r="H22" s="15"/>
      <c r="I22" s="15"/>
      <c r="J22" s="15"/>
      <c r="K22" s="17"/>
      <c r="L22" s="17"/>
      <c r="M22" s="18"/>
    </row>
    <row r="23" spans="1:18" ht="36.75" customHeight="1">
      <c r="B23" s="19" t="s">
        <v>20</v>
      </c>
      <c r="C23" s="15"/>
      <c r="D23" s="15"/>
      <c r="E23" s="16"/>
      <c r="F23" s="16"/>
      <c r="G23" s="16"/>
      <c r="H23" s="15"/>
      <c r="I23" s="15"/>
      <c r="J23" s="15"/>
      <c r="K23" s="17"/>
      <c r="L23" s="17"/>
      <c r="M23" s="18"/>
    </row>
    <row r="24" spans="1:18" ht="107.25" customHeight="1">
      <c r="B24" s="17"/>
      <c r="C24" s="87" t="s">
        <v>21</v>
      </c>
      <c r="D24" s="87"/>
      <c r="E24" s="87"/>
      <c r="F24" s="87"/>
      <c r="G24" s="87"/>
      <c r="H24" s="20"/>
      <c r="I24" s="20"/>
      <c r="J24" s="20"/>
      <c r="K24" s="17"/>
      <c r="L24" s="17"/>
      <c r="M24" s="18"/>
    </row>
    <row r="25" spans="1:18" ht="18.75">
      <c r="B25" s="21" t="s">
        <v>22</v>
      </c>
      <c r="C25" s="22"/>
      <c r="D25" s="20"/>
      <c r="E25" s="20"/>
      <c r="F25" s="20"/>
      <c r="G25" s="20"/>
      <c r="H25" s="20"/>
      <c r="I25" s="20"/>
      <c r="J25" s="20"/>
      <c r="K25" s="17"/>
      <c r="L25" s="17"/>
      <c r="M25" s="18"/>
    </row>
    <row r="26" spans="1:18" ht="57.75" customHeight="1">
      <c r="B26" s="88" t="s">
        <v>23</v>
      </c>
      <c r="C26" s="88"/>
      <c r="D26" s="88"/>
      <c r="E26" s="88"/>
      <c r="F26" s="88"/>
      <c r="G26" s="88"/>
      <c r="H26" s="88"/>
      <c r="I26" s="23"/>
      <c r="J26" s="23"/>
      <c r="K26" s="17"/>
      <c r="L26" s="17"/>
      <c r="M26" s="18"/>
    </row>
    <row r="27" spans="1:18" ht="25.5" customHeight="1">
      <c r="B27" s="88" t="s">
        <v>24</v>
      </c>
      <c r="C27" s="88"/>
      <c r="D27" s="88"/>
      <c r="E27" s="88"/>
      <c r="F27" s="88"/>
      <c r="G27" s="88"/>
      <c r="H27" s="88"/>
      <c r="I27" s="23"/>
      <c r="J27" s="23"/>
      <c r="K27" s="17"/>
      <c r="L27" s="17"/>
      <c r="M27" s="18"/>
    </row>
    <row r="28" spans="1:18" ht="25.5" customHeight="1">
      <c r="B28" s="19"/>
      <c r="C28" s="19"/>
      <c r="D28" s="19"/>
      <c r="E28" s="19"/>
      <c r="F28" s="19"/>
      <c r="G28" s="19"/>
      <c r="H28" s="19"/>
      <c r="I28" s="19"/>
      <c r="J28" s="19"/>
      <c r="K28" s="17"/>
      <c r="L28" s="17"/>
      <c r="M28" s="18"/>
    </row>
    <row r="29" spans="1:18" ht="25.5" customHeight="1">
      <c r="A29" s="24" t="s">
        <v>25</v>
      </c>
      <c r="B29" s="25" t="s">
        <v>26</v>
      </c>
      <c r="D29" s="2"/>
      <c r="J29" s="2"/>
    </row>
    <row r="30" spans="1:18" ht="25.5" customHeight="1">
      <c r="B30" s="24"/>
      <c r="D30" s="2"/>
      <c r="J30" s="2"/>
    </row>
    <row r="31" spans="1:18" ht="25.5" customHeight="1">
      <c r="B31" s="17"/>
      <c r="D31" s="2"/>
      <c r="I31" s="91"/>
      <c r="J31" s="92"/>
      <c r="K31" s="92"/>
      <c r="P31" s="2"/>
      <c r="Q31" s="26"/>
    </row>
    <row r="32" spans="1:18" ht="18.75">
      <c r="D32" s="2"/>
      <c r="I32" s="41"/>
      <c r="J32" s="41"/>
      <c r="K32" s="42"/>
      <c r="P32" s="2"/>
      <c r="Q32" s="26"/>
    </row>
    <row r="33" spans="2:21" ht="18">
      <c r="B33" s="27" t="s">
        <v>27</v>
      </c>
      <c r="C33" s="28"/>
      <c r="D33" s="28"/>
      <c r="E33" s="28"/>
      <c r="F33" s="28"/>
      <c r="G33" s="28"/>
      <c r="H33" s="29"/>
      <c r="I33" s="43"/>
      <c r="J33" s="43"/>
      <c r="K33" s="43"/>
      <c r="L33"/>
      <c r="M33"/>
      <c r="N33"/>
      <c r="P33" s="2"/>
      <c r="Q33" s="26"/>
    </row>
    <row r="34" spans="2:21" ht="18">
      <c r="B34" s="27"/>
      <c r="C34" s="28"/>
      <c r="D34" s="28"/>
      <c r="E34" s="28"/>
      <c r="F34" s="28"/>
      <c r="G34" s="28"/>
      <c r="H34" s="29"/>
      <c r="I34" s="43"/>
      <c r="J34" s="43"/>
      <c r="K34" s="43"/>
      <c r="L34"/>
      <c r="M34"/>
      <c r="N34"/>
      <c r="P34" s="2"/>
      <c r="Q34" s="26"/>
    </row>
    <row r="35" spans="2:21" ht="18">
      <c r="B35" s="31" t="s">
        <v>28</v>
      </c>
      <c r="C35" s="31"/>
      <c r="D35" s="31"/>
      <c r="E35" s="31"/>
      <c r="F35" s="31"/>
      <c r="G35" s="31"/>
      <c r="H35" s="31"/>
      <c r="I35" s="47"/>
      <c r="J35" s="47"/>
      <c r="K35" s="47"/>
      <c r="L35"/>
      <c r="M35"/>
      <c r="N35"/>
      <c r="O35"/>
      <c r="P35" s="30"/>
      <c r="Q35" s="26"/>
    </row>
    <row r="36" spans="2:21" ht="18.75">
      <c r="B36" s="32" t="s">
        <v>29</v>
      </c>
      <c r="C36" s="31"/>
      <c r="D36" s="31"/>
      <c r="E36" s="31"/>
      <c r="F36" s="31"/>
      <c r="G36" s="31"/>
      <c r="H36" s="31"/>
      <c r="I36" s="85"/>
      <c r="J36" s="85"/>
      <c r="K36" s="85"/>
      <c r="L36" s="33"/>
      <c r="M36" s="33"/>
      <c r="N36" s="33"/>
      <c r="O36"/>
      <c r="P36" s="30"/>
      <c r="Q36" s="26"/>
    </row>
    <row r="37" spans="2:21" ht="18.75">
      <c r="B37" s="32" t="s">
        <v>30</v>
      </c>
      <c r="C37" s="31"/>
      <c r="D37" s="31"/>
      <c r="E37" s="31"/>
      <c r="F37" s="31"/>
      <c r="G37" s="31"/>
      <c r="H37" s="31"/>
      <c r="I37" s="10"/>
      <c r="J37" s="10"/>
      <c r="K37" s="10"/>
      <c r="L37" s="33"/>
      <c r="M37" s="33"/>
      <c r="N37" s="33"/>
      <c r="O37"/>
      <c r="P37" s="30"/>
      <c r="Q37" s="26"/>
    </row>
    <row r="38" spans="2:21" ht="18.75">
      <c r="B38" s="32" t="s">
        <v>31</v>
      </c>
      <c r="C38" s="31"/>
      <c r="D38" s="31"/>
      <c r="E38" s="31"/>
      <c r="F38" s="31"/>
      <c r="G38" s="31"/>
      <c r="H38" s="31"/>
      <c r="I38" s="10"/>
      <c r="J38" s="10"/>
      <c r="K38" s="10"/>
      <c r="L38" s="33"/>
      <c r="M38" s="33"/>
      <c r="N38" s="33"/>
      <c r="O38" s="33"/>
      <c r="P38" s="30"/>
      <c r="Q38" s="34"/>
      <c r="R38" s="35"/>
      <c r="S38" s="35"/>
      <c r="T38" s="35"/>
      <c r="U38" s="35"/>
    </row>
    <row r="39" spans="2:21" ht="19.5">
      <c r="B39" s="21" t="s">
        <v>32</v>
      </c>
      <c r="I39" s="10"/>
      <c r="J39" s="48"/>
      <c r="K39" s="48"/>
      <c r="O39" s="33"/>
      <c r="P39" s="30"/>
      <c r="Q39" s="34"/>
      <c r="R39" s="35"/>
      <c r="S39" s="35"/>
      <c r="T39" s="35"/>
      <c r="U39" s="35"/>
    </row>
    <row r="40" spans="2:21" ht="18.75">
      <c r="B40" s="21"/>
      <c r="H40" s="60"/>
      <c r="I40" s="61"/>
      <c r="J40" s="48"/>
      <c r="K40" s="48"/>
      <c r="O40" s="33"/>
      <c r="P40" s="30"/>
      <c r="Q40" s="34"/>
      <c r="R40" s="35"/>
      <c r="S40" s="35"/>
      <c r="T40" s="35"/>
      <c r="U40" s="35"/>
    </row>
    <row r="41" spans="2:21" ht="18.75">
      <c r="B41" s="21"/>
      <c r="H41" s="60"/>
      <c r="I41" s="61"/>
      <c r="J41" s="48"/>
      <c r="K41" s="48"/>
      <c r="O41" s="33"/>
      <c r="P41" s="30"/>
      <c r="Q41" s="34"/>
      <c r="R41" s="35"/>
      <c r="S41" s="35"/>
      <c r="T41" s="35"/>
      <c r="U41" s="35"/>
    </row>
    <row r="42" spans="2:21" ht="18.75">
      <c r="B42" s="51" t="s">
        <v>38</v>
      </c>
      <c r="I42" s="10"/>
      <c r="J42" s="11"/>
      <c r="K42" s="11"/>
    </row>
    <row r="43" spans="2:21" ht="18.75">
      <c r="B43" s="1" t="s">
        <v>39</v>
      </c>
      <c r="I43" s="10"/>
      <c r="J43" s="11"/>
      <c r="K43" s="11"/>
    </row>
    <row r="44" spans="2:21">
      <c r="I44" s="49"/>
      <c r="J44" s="11"/>
      <c r="K44" s="11"/>
    </row>
    <row r="45" spans="2:21">
      <c r="B45" s="1" t="s">
        <v>40</v>
      </c>
    </row>
  </sheetData>
  <sheetProtection selectLockedCells="1" selectUnlockedCells="1"/>
  <mergeCells count="29">
    <mergeCell ref="E12:G12"/>
    <mergeCell ref="D8:M8"/>
    <mergeCell ref="D9:M9"/>
    <mergeCell ref="I31:K31"/>
    <mergeCell ref="F13:F14"/>
    <mergeCell ref="D12:D14"/>
    <mergeCell ref="H1:O2"/>
    <mergeCell ref="I36:K36"/>
    <mergeCell ref="A19:M19"/>
    <mergeCell ref="B21:M21"/>
    <mergeCell ref="C24:G24"/>
    <mergeCell ref="B26:H26"/>
    <mergeCell ref="B27:H27"/>
    <mergeCell ref="A12:A14"/>
    <mergeCell ref="G13:G14"/>
    <mergeCell ref="B5:O5"/>
    <mergeCell ref="E13:E14"/>
    <mergeCell ref="A20:D20"/>
    <mergeCell ref="B8:C8"/>
    <mergeCell ref="B9:C9"/>
    <mergeCell ref="N12:N14"/>
    <mergeCell ref="H12:H14"/>
    <mergeCell ref="I12:I14"/>
    <mergeCell ref="J12:J14"/>
    <mergeCell ref="K12:K14"/>
    <mergeCell ref="L12:L14"/>
    <mergeCell ref="M12:M14"/>
    <mergeCell ref="B12:B14"/>
    <mergeCell ref="C12:C14"/>
  </mergeCells>
  <conditionalFormatting sqref="M16">
    <cfRule type="expression" dxfId="2" priority="13" stopIfTrue="1">
      <formula>NOT(ISERROR(SEARCH("НЕОДНОРОДНЫЕ",M16)))</formula>
    </cfRule>
    <cfRule type="expression" dxfId="1" priority="14" stopIfTrue="1">
      <formula>NOT(ISERROR(SEARCH("ОДНОРОДНЫЕ",M16)))</formula>
    </cfRule>
    <cfRule type="expression" dxfId="0" priority="15" stopIfTrue="1">
      <formula>NOT(ISERROR(SEARCH("НЕОДНОРОДНЫЕ",M16)))</formula>
    </cfRule>
  </conditionalFormatting>
  <pageMargins left="0.78740157480314965" right="0.39370078740157483" top="0.39370078740157483" bottom="0" header="0.51181102362204722" footer="0.51181102362204722"/>
  <pageSetup paperSize="9" scale="59" firstPageNumber="0" fitToHeight="2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 обоснование НМЦК</vt:lpstr>
      <vt:lpstr>'ТАБЛИЦА  обоснование НМЦК'!Область_печати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Aleks-3</cp:lastModifiedBy>
  <cp:lastPrinted>2020-12-07T10:26:14Z</cp:lastPrinted>
  <dcterms:created xsi:type="dcterms:W3CDTF">2014-07-07T05:47:35Z</dcterms:created>
  <dcterms:modified xsi:type="dcterms:W3CDTF">2021-01-20T20:01:23Z</dcterms:modified>
</cp:coreProperties>
</file>