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1840" windowHeight="13740"/>
  </bookViews>
  <sheets>
    <sheet name="ЛСР по форме №4 с материалами" sheetId="2" r:id="rId1"/>
    <sheet name="Ведомость объемов работ" sheetId="3" r:id="rId2"/>
  </sheets>
  <definedNames>
    <definedName name="Print_Titles" localSheetId="0">'ЛСР по форме №4 с материалами'!$32:$32</definedName>
    <definedName name="_xlnm.Print_Titles" localSheetId="0">'ЛСР по форме №4 с материалами'!$32:$32</definedName>
  </definedNames>
  <calcPr calcId="124519"/>
</workbook>
</file>

<file path=xl/calcChain.xml><?xml version="1.0" encoding="utf-8"?>
<calcChain xmlns="http://schemas.openxmlformats.org/spreadsheetml/2006/main">
  <c r="D71" i="3"/>
  <c r="D68"/>
  <c r="D67"/>
</calcChain>
</file>

<file path=xl/sharedStrings.xml><?xml version="1.0" encoding="utf-8"?>
<sst xmlns="http://schemas.openxmlformats.org/spreadsheetml/2006/main" count="1333" uniqueCount="684">
  <si>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</si>
  <si>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</si>
  <si>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</si>
  <si>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</si>
  <si>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</si>
  <si>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</si>
  <si>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</si>
  <si>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</si>
  <si>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</si>
  <si>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</si>
  <si>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</si>
  <si>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</si>
  <si>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</si>
  <si>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</si>
  <si>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</si>
  <si>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</si>
  <si>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</si>
  <si>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</si>
  <si>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</si>
  <si>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</si>
  <si>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мате-
риалы</t>
  </si>
  <si>
    <t>ЛОКАЛЬНЫЙ СМЕТНЫЙ РАСЧЕТ № 02-01-01</t>
  </si>
  <si>
    <t>Ремонт и благоустройство памятника в г. Россошь -1 этап</t>
  </si>
  <si>
    <t>Основание: ведомость объемов работ</t>
  </si>
  <si>
    <t>___________________________981,566</t>
  </si>
  <si>
    <t>тыс. руб.</t>
  </si>
  <si>
    <t>___________________________81,749</t>
  </si>
  <si>
    <t>Составлен(а) в текущих (прогнозных) ценах по состоянию на 01.01.2000 года. (ТЕР-2001 Воронежской области , редакция 2014 года с изменениями И1(3))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</si>
  <si>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</si>
  <si>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</si>
  <si>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_______________________________________________________________________________________________8459,55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</si>
  <si>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</si>
  <si>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</si>
  <si>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</si>
  <si>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_______________________________________________________________________________________________2,381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</si>
  <si>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</si>
  <si>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_______________________________________________________________________________________________979,185</t>
  </si>
  <si>
    <t>Раздел 1. Объект №1</t>
  </si>
  <si>
    <t>Демонтаж</t>
  </si>
  <si>
    <t>1</t>
  </si>
  <si>
    <t>ТЕР07-05-004-08</t>
  </si>
  <si>
    <r>
      <t>Установка колонн со стальными сердечниками на фундаменты и нижестоящие колонны массой: до 4 т (демонтаж скульптуры)
(100 шт. сборных конструкций)</t>
    </r>
    <r>
      <rPr>
        <i/>
        <sz val="7"/>
        <rFont val="Arial"/>
        <family val="2"/>
        <charset val="204"/>
      </rPr>
      <t xml:space="preserve">
(Табл.2, п.1 Демонтаж (разборка) сборных бетонных и железобетонных строительных конструкций ОЗП=0,8; ЭМ=0,8 к расх.; ЗПМ=0,8; МАТ=0 к расх.; ТЗ=0,8; ТЗМ=0,8)
НР (149,47 руб.): 155% от ФОТ (96,43 руб.)
СП (81,97 руб.): 100%*0.85 от ФОТ (96,43 руб.)</t>
    </r>
  </si>
  <si>
    <t>20996,58
7878,47</t>
  </si>
  <si>
    <t>13118,11
1765,06</t>
  </si>
  <si>
    <t>131,19
17,65</t>
  </si>
  <si>
    <t>2</t>
  </si>
  <si>
    <t>ТЕРр63-7-1</t>
  </si>
  <si>
    <r>
      <t>Разборка облицовки стен: из мраморных плит (Демонтаж мемориальных табличек)
(100 м2 поверхности облицовки)</t>
    </r>
    <r>
      <rPr>
        <i/>
        <sz val="7"/>
        <rFont val="Arial"/>
        <family val="2"/>
        <charset val="204"/>
      </rPr>
      <t xml:space="preserve">
НР (12,81 руб.): 77% от ФОТ (16,63 руб.)
СП (8,32 руб.): 50% от ФОТ (16,63 руб.)</t>
    </r>
  </si>
  <si>
    <t>2996,33
2738,03</t>
  </si>
  <si>
    <t>258,3
33,36</t>
  </si>
  <si>
    <t>1,55
0,20</t>
  </si>
  <si>
    <t>3</t>
  </si>
  <si>
    <t>ТЕР46-02-009-02</t>
  </si>
  <si>
    <r>
      <t>Отбивка штукатурки с поверхностей: стен и потолков кирпичных
(100 м2)</t>
    </r>
    <r>
      <rPr>
        <i/>
        <sz val="7"/>
        <rFont val="Arial"/>
        <family val="2"/>
        <charset val="204"/>
      </rPr>
      <t xml:space="preserve">
НР (65,45 руб.): 110% от ФОТ (59,5 руб.)
СП (35,4 руб.): 70%*0.85 от ФОТ (59,5 руб.)</t>
    </r>
  </si>
  <si>
    <t>170,01
170,01</t>
  </si>
  <si>
    <t>4</t>
  </si>
  <si>
    <t>ТЕР46-04-001-04</t>
  </si>
  <si>
    <r>
      <t>Разборка: кирпичных стен
(1 м3)</t>
    </r>
    <r>
      <rPr>
        <i/>
        <sz val="7"/>
        <rFont val="Arial"/>
        <family val="2"/>
        <charset val="204"/>
      </rPr>
      <t xml:space="preserve">
НР (1277,29 руб.): 110% от ФОТ (1161,17 руб.)
СП (690,9 руб.): 70%*0.85 от ФОТ (1161,17 руб.)</t>
    </r>
  </si>
  <si>
    <t>165,54
69,71</t>
  </si>
  <si>
    <t>95,83
10,37</t>
  </si>
  <si>
    <t>1389,53
150,37</t>
  </si>
  <si>
    <t>5</t>
  </si>
  <si>
    <t>ТЕР46-04-001-02</t>
  </si>
  <si>
    <r>
      <t>Разборка: бетонных фундаментов
(1 м3)</t>
    </r>
    <r>
      <rPr>
        <i/>
        <sz val="7"/>
        <rFont val="Arial"/>
        <family val="2"/>
        <charset val="204"/>
      </rPr>
      <t xml:space="preserve">
НР (5906,48 руб.): 110% от ФОТ (5369,53 руб.)
СП (3194,87 руб.): 70%*0.85 от ФОТ (5369,53 руб.)</t>
    </r>
  </si>
  <si>
    <t>317,79
81,13</t>
  </si>
  <si>
    <t>236,66
25,62</t>
  </si>
  <si>
    <t>11904
1288,69</t>
  </si>
  <si>
    <t>6</t>
  </si>
  <si>
    <t>ТЕР46-04-014-02</t>
  </si>
  <si>
    <r>
      <t>Разборка ступеней: на сплошном основании
(100 м ступеней)</t>
    </r>
    <r>
      <rPr>
        <i/>
        <sz val="7"/>
        <rFont val="Arial"/>
        <family val="2"/>
        <charset val="204"/>
      </rPr>
      <t xml:space="preserve">
НР (2675,01 руб.): 110% от ФОТ (2431,83 руб.)
СП (1446,94 руб.): 70%*0.85 от ФОТ (2431,83 руб.)</t>
    </r>
  </si>
  <si>
    <t>857,44
750,78</t>
  </si>
  <si>
    <t>106,66
11,55</t>
  </si>
  <si>
    <t>340,24
36,84</t>
  </si>
  <si>
    <t>7</t>
  </si>
  <si>
    <t>ТЕРр68-12-5</t>
  </si>
  <si>
    <r>
      <t>Разборка покрытий и оснований: цементно-бетонных
(100 м3 конструкций)</t>
    </r>
    <r>
      <rPr>
        <i/>
        <sz val="7"/>
        <rFont val="Arial"/>
        <family val="2"/>
        <charset val="204"/>
      </rPr>
      <t xml:space="preserve">
НР (630,28 руб.): 104% от ФОТ (606,04 руб.)
СП (363,62 руб.): 60% от ФОТ (606,04 руб.)</t>
    </r>
  </si>
  <si>
    <t>2294,57
600,78</t>
  </si>
  <si>
    <t>1693,79
204,05</t>
  </si>
  <si>
    <t>1275,42
153,65</t>
  </si>
  <si>
    <t>8</t>
  </si>
  <si>
    <t>ТЕРр68-20-1</t>
  </si>
  <si>
    <r>
      <t>Разборка тротуаров и дорожек из плит с их отноской и укладкой в штабель (на постаменте)
(100 м2 основания)</t>
    </r>
    <r>
      <rPr>
        <i/>
        <sz val="7"/>
        <rFont val="Arial"/>
        <family val="2"/>
        <charset val="204"/>
      </rPr>
      <t xml:space="preserve">
НР (247,5 руб.): 104% от ФОТ (237,98 руб.)
СП (142,79 руб.): 60% от ФОТ (237,98 руб.)</t>
    </r>
  </si>
  <si>
    <t>135,99
135,99</t>
  </si>
  <si>
    <t>9</t>
  </si>
  <si>
    <t>ТЕРр68-14-1</t>
  </si>
  <si>
    <r>
      <t>Разборка бортовых камней: на бетонном основании
(100 м)</t>
    </r>
    <r>
      <rPr>
        <i/>
        <sz val="7"/>
        <rFont val="Arial"/>
        <family val="2"/>
        <charset val="204"/>
      </rPr>
      <t xml:space="preserve">
НР (303,24 руб.): 104% от ФОТ (291,58 руб.)
СП (174,95 руб.): 60% от ФОТ (291,58 руб.)</t>
    </r>
  </si>
  <si>
    <t>1360,36
563,15</t>
  </si>
  <si>
    <t>797,21
84,79</t>
  </si>
  <si>
    <t>358,74
38,16</t>
  </si>
  <si>
    <t>10</t>
  </si>
  <si>
    <t>ТЕР01-02-057-02</t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</si>
  <si>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НР (162,46 руб.): 80% от ФОТ (203,07 руб.)
СП (77,67 руб.): 45%*0.85 от ФОТ (203,07 руб.)</t>
    </r>
  </si>
  <si>
    <t>1147,3
1147,3</t>
  </si>
  <si>
    <t>11</t>
  </si>
  <si>
    <t>ТССЦпг-01-01-01-045</t>
  </si>
  <si>
    <r>
      <t>Погрузочные работы при автомобильных перевозках: прочих материалов, деталей (с использованием погрузчика)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</si>
  <si>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12</t>
  </si>
  <si>
    <t>ТССЦпг-01-01-01-041</t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</si>
  <si>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</si>
  <si>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13</t>
  </si>
  <si>
    <t>ТССЦпг-03-21-01-015</t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</si>
  <si>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</si>
  <si>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Скульптура</t>
  </si>
  <si>
    <t>14</t>
  </si>
  <si>
    <t>ТЕР01-02-027-05</t>
  </si>
  <si>
    <r>
      <t>Планировка площадей: ручным способом, группа грунтов 2
(1000 м2 спланированной площади)</t>
    </r>
    <r>
      <rPr>
        <i/>
        <sz val="7"/>
        <rFont val="Arial"/>
        <family val="2"/>
        <charset val="204"/>
      </rPr>
      <t xml:space="preserve">
НР (232,57 руб.): 80% от ФОТ (290,71 руб.)
СП (111,2 руб.): 45%*0.85 от ФОТ (290,71 руб.)</t>
    </r>
  </si>
  <si>
    <t>1002,45
1002,45</t>
  </si>
  <si>
    <t>15</t>
  </si>
  <si>
    <t>ТЕР01-02-005-01</t>
  </si>
  <si>
    <r>
      <t>Уплотнение грунта пневматическими трамбовками, группа грунтов: 1-2
(100 м3 уплотненного грунта)</t>
    </r>
    <r>
      <rPr>
        <i/>
        <sz val="7"/>
        <rFont val="Arial"/>
        <family val="2"/>
        <charset val="204"/>
      </rPr>
      <t xml:space="preserve">
НР (71,37 руб.): 95% от ФОТ (75,13 руб.)
СП (31,93 руб.): 50%*0.85 от ФОТ (75,13 руб.)</t>
    </r>
  </si>
  <si>
    <t>352,41
102,12</t>
  </si>
  <si>
    <t>250,29
27,42</t>
  </si>
  <si>
    <t>145,17
15,90</t>
  </si>
  <si>
    <t>16</t>
  </si>
  <si>
    <t>ТЕР08-01-002-01</t>
  </si>
  <si>
    <r>
      <t>Устройство основания под фундаменты: песчаного
(1 м3 основания)</t>
    </r>
    <r>
      <rPr>
        <i/>
        <sz val="7"/>
        <rFont val="Arial"/>
        <family val="2"/>
        <charset val="204"/>
      </rPr>
      <t xml:space="preserve">
НР (511,67 руб.): 122% от ФОТ (419,4 руб.)
СП (285,19 руб.): 80%*0.85 от ФОТ (419,4 руб.)</t>
    </r>
  </si>
  <si>
    <t>116,78
17,94</t>
  </si>
  <si>
    <t>32,53
2,72</t>
  </si>
  <si>
    <t>660,36
55,22</t>
  </si>
  <si>
    <t>17</t>
  </si>
  <si>
    <t>ТЕР06-01-001-01</t>
  </si>
  <si>
    <r>
      <t>Устройство бетонной подготовки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НР (31,76 руб.): 105% от ФОТ (30,25 руб.)
СП (16,71 руб.): 65%*0.85 от ФОТ (30,25 руб.)</t>
    </r>
  </si>
  <si>
    <t>45475,59
1341</t>
  </si>
  <si>
    <t>1564,08
217,98</t>
  </si>
  <si>
    <t>30,34
4,23</t>
  </si>
  <si>
    <t>18</t>
  </si>
  <si>
    <t>ТССЦ-401-0061</t>
  </si>
  <si>
    <t>Бетон тяжелый, крупность заполнителя 20 мм, класс В3,5 (М50)
(м3)</t>
  </si>
  <si>
    <t>19</t>
  </si>
  <si>
    <t>ТССЦ-401-0063</t>
  </si>
  <si>
    <t>Бетон тяжелый, крупность заполнителя 20 мм, класс В7,5 (М100)
(м3)</t>
  </si>
  <si>
    <t>20</t>
  </si>
  <si>
    <t>ТЕР06-01-001-16</t>
  </si>
  <si>
    <r>
      <t>Устройство фундаментных плит железобетонных: плоских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НР (261,01 руб.): 105% от ФОТ (248,58 руб.)
СП (137,34 руб.): 65%*0.85 от ФОТ (248,58 руб.)</t>
    </r>
  </si>
  <si>
    <t>102417,63
1798,38</t>
  </si>
  <si>
    <t>2510,81
329,9</t>
  </si>
  <si>
    <t>293,26
38,53</t>
  </si>
  <si>
    <t>21</t>
  </si>
  <si>
    <t>ТССЦ-204-0100</t>
  </si>
  <si>
    <t>Горячекатаная арматурная сталь класса А-I, А-II, А-III
(т)</t>
  </si>
  <si>
    <t>22</t>
  </si>
  <si>
    <t>ТССЦ-401-0066</t>
  </si>
  <si>
    <t>Бетон тяжелый, крупность заполнителя 20 мм, класс В15 (М200)
(м3)</t>
  </si>
  <si>
    <t>23</t>
  </si>
  <si>
    <t>ТССЦ-401-0069</t>
  </si>
  <si>
    <t>Бетон тяжелый, крупность заполнителя 20 мм, класс В25 (М350)
(м3)</t>
  </si>
  <si>
    <t>24</t>
  </si>
  <si>
    <t>ТЕР06-01-024-04</t>
  </si>
  <si>
    <r>
      <t>Устройство стен подвалов и подпорных стен железобетонных высотой: до 3 м, толщиной до 500 мм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НР (1481,27 руб.): 105% от ФОТ (1410,73 руб.)
СП (779,43 руб.): 65%*0.85 от ФОТ (1410,73 руб.)</t>
    </r>
  </si>
  <si>
    <t>112866,15
5832,98</t>
  </si>
  <si>
    <t>3687,24
403,69</t>
  </si>
  <si>
    <t>834,05
91,31</t>
  </si>
  <si>
    <t>25</t>
  </si>
  <si>
    <t>26</t>
  </si>
  <si>
    <t>ТССЦ-401-0046</t>
  </si>
  <si>
    <t>Бетон тяжелый, крупность заполнителя 40 мм, класс В15 (М200)
(м3)</t>
  </si>
  <si>
    <t>27</t>
  </si>
  <si>
    <t>ТССЦ-401-0049</t>
  </si>
  <si>
    <t>Бетон тяжелый, крупность заполнителя 40 мм, класс В25 (М350)
(м3)</t>
  </si>
  <si>
    <t>28</t>
  </si>
  <si>
    <t>29</t>
  </si>
  <si>
    <t>ТЕР06-01-015-09</t>
  </si>
  <si>
    <r>
      <t>Установка закладных деталей весом: более 20 кг
(1 т)</t>
    </r>
    <r>
      <rPr>
        <i/>
        <sz val="7"/>
        <rFont val="Arial"/>
        <family val="2"/>
        <charset val="204"/>
      </rPr>
      <t xml:space="preserve">
НР (42,8 руб.): 105% от ФОТ (40,76 руб.)
СП (22,52 руб.): 65%*0.85 от ФОТ (40,76 руб.)</t>
    </r>
  </si>
  <si>
    <t>7235,57
189,01</t>
  </si>
  <si>
    <t>32,47
1,82</t>
  </si>
  <si>
    <t>6,94
0,39</t>
  </si>
  <si>
    <t>30</t>
  </si>
  <si>
    <t>ТЕР08-01-003-07</t>
  </si>
  <si>
    <r>
      <t>Гидроизоляция боковая обмазочная битумная в 2 слоя по выровненной поверхности бутовой кладки, кирпичу, бетону
(100 м2 изолируемой поверхности)</t>
    </r>
    <r>
      <rPr>
        <i/>
        <sz val="7"/>
        <rFont val="Arial"/>
        <family val="2"/>
        <charset val="204"/>
      </rPr>
      <t xml:space="preserve">
НР (105,8 руб.): 122% от ФОТ (86,72 руб.)
СП (58,97 руб.): 80%*0.85 от ФОТ (86,72 руб.)</t>
    </r>
  </si>
  <si>
    <t>1127,05
192,71</t>
  </si>
  <si>
    <t>31</t>
  </si>
  <si>
    <t>ТЕР01-02-061-01</t>
  </si>
  <si>
    <r>
      <t>Засыпка вручную траншей, пазух котлованов и ям, группа грунтов: 1 (засыпка песком)
(100 м3 грунта)</t>
    </r>
    <r>
      <rPr>
        <i/>
        <sz val="7"/>
        <rFont val="Arial"/>
        <family val="2"/>
        <charset val="204"/>
      </rPr>
      <t xml:space="preserve">
НР (228,44 руб.): 80% от ФОТ (285,55 руб.)
СП (109,22 руб.): 45%*0.85 от ФОТ (285,55 руб.)</t>
    </r>
  </si>
  <si>
    <t>634,55
634,55</t>
  </si>
  <si>
    <t>32</t>
  </si>
  <si>
    <t>ТССЦ-408-0141</t>
  </si>
  <si>
    <t>Песок природный для строительных растворов средний
(м3)</t>
  </si>
  <si>
    <t>33</t>
  </si>
  <si>
    <t>ТЕР15-01-001-01</t>
  </si>
  <si>
    <r>
      <t>Облицовка стен гранитными плитами полированными толщиной 40 мм при числе плит в 1 м2: до 2 (Мемориальная табличка)
(100 м2 поверхности облицовки)</t>
    </r>
    <r>
      <rPr>
        <i/>
        <sz val="7"/>
        <rFont val="Arial"/>
        <family val="2"/>
        <charset val="204"/>
      </rPr>
      <t xml:space="preserve">
НР (79,2 руб.): 105% от ФОТ (75,43 руб.)
СП (35,26 руб.): 55%*0.85 от ФОТ (75,43 руб.)</t>
    </r>
  </si>
  <si>
    <t>170934,11
12116,31</t>
  </si>
  <si>
    <t>223,64
49,75</t>
  </si>
  <si>
    <t>1,39
0,31</t>
  </si>
  <si>
    <t>34</t>
  </si>
  <si>
    <t>ТССЦ-402-0078</t>
  </si>
  <si>
    <t>Раствор готовый отделочный тяжелый, цементный 1:3
(м3)</t>
  </si>
  <si>
    <t>35</t>
  </si>
  <si>
    <t>ТССЦ-412-0086</t>
  </si>
  <si>
    <t>Изделия архитектурно-строительные из гранита и других прочных пород пиленые 1 группа, фактурная обработка лицевой поверхности полированная, плиты цокольные, накрывочные, подоконные, проступи, пластины, толщина 40 мм
(м2)</t>
  </si>
  <si>
    <t>36</t>
  </si>
  <si>
    <t>ТССЦ-412-0083</t>
  </si>
  <si>
    <t>Изделия архитектурно-строительные из гранита и других прочных пород пиленые 1 группа, фактурная обработка лицевой поверхности полированная, плиты облицовочные, накрывочные, подоконные, проступи, толщина 20 мм
(м2)</t>
  </si>
  <si>
    <t>37</t>
  </si>
  <si>
    <t>ТССЦ-101-4368</t>
  </si>
  <si>
    <t>Клей плиточный «Юнис Гранит»
(кг)</t>
  </si>
  <si>
    <t>38</t>
  </si>
  <si>
    <t>ТЕР15-01-005-01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</si>
  <si>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(-3,75 руб.): 105% от ФОТ (-3,57 руб.)
СП (-1,67 руб.): 55%*0.85 от ФОТ (-3,57 руб.)</t>
    </r>
  </si>
  <si>
    <t>618,92
559,22</t>
  </si>
  <si>
    <t>59,7
16,2</t>
  </si>
  <si>
    <t>-0,37
-0,10</t>
  </si>
  <si>
    <t>39</t>
  </si>
  <si>
    <t>ТССЦ-101-1716</t>
  </si>
  <si>
    <t>Детали крепления массой до 0,001т
(т)</t>
  </si>
  <si>
    <t>40</t>
  </si>
  <si>
    <t>ТЕР15-02-037-01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</si>
  <si>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НР (94,36 руб.): 105% от ФОТ (89,87 руб.)
СП (42,01 руб.): 55%*0.85 от ФОТ (89,87 руб.)</t>
    </r>
  </si>
  <si>
    <t>1884,77
219,07</t>
  </si>
  <si>
    <t>10,57
2,3</t>
  </si>
  <si>
    <t>4,29
0,93</t>
  </si>
  <si>
    <t>41</t>
  </si>
  <si>
    <t>ТЕР15-01-001-03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</si>
  <si>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(7371,66 руб.): 105% от ФОТ (7020,63 руб.)
СП (3282,14 руб.): 55%*0.85 от ФОТ (7020,63 руб.)</t>
    </r>
  </si>
  <si>
    <t>176213,5
17242,44</t>
  </si>
  <si>
    <t>240,91
49,75</t>
  </si>
  <si>
    <t>97,81
20,20</t>
  </si>
  <si>
    <t>42</t>
  </si>
  <si>
    <t>43</t>
  </si>
  <si>
    <t>44</t>
  </si>
  <si>
    <t>45</t>
  </si>
  <si>
    <t>46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</si>
  <si>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(-245,3 руб.): 105% от ФОТ (-233,62 руб.)
СП (-109,22 руб.): 55%*0.85 от ФОТ (-233,62 руб.)</t>
    </r>
  </si>
  <si>
    <t>-24,24
-6,58</t>
  </si>
  <si>
    <t>47</t>
  </si>
  <si>
    <t>48</t>
  </si>
  <si>
    <t>Прайс-лист</t>
  </si>
  <si>
    <t>Работы по гравировке на граните (ФИО, символы, рисунки)
(компл.)</t>
  </si>
  <si>
    <t>Ступени</t>
  </si>
  <si>
    <t>49</t>
  </si>
  <si>
    <r>
      <t>Засыпка вручную траншей, пазух котлованов и ям, группа грунтов: 1
(100 м3 грунта)</t>
    </r>
    <r>
      <rPr>
        <i/>
        <sz val="7"/>
        <rFont val="Arial"/>
        <family val="2"/>
        <charset val="204"/>
      </rPr>
      <t xml:space="preserve">
НР (304,58 руб.): 80% от ФОТ (380,73 руб.)
СП (145,63 руб.): 45%*0.85 от ФОТ (380,73 руб.)</t>
    </r>
  </si>
  <si>
    <t>50</t>
  </si>
  <si>
    <r>
      <t>Уплотнение грунта пневматическими трамбовками, группа грунтов: 1-2
(100 м3 уплотненного грунта)</t>
    </r>
    <r>
      <rPr>
        <i/>
        <sz val="7"/>
        <rFont val="Arial"/>
        <family val="2"/>
        <charset val="204"/>
      </rPr>
      <t xml:space="preserve">
НР (73,83 руб.): 95% от ФОТ (77,72 руб.)
СП (33,03 руб.): 50%*0.85 от ФОТ (77,72 руб.)</t>
    </r>
  </si>
  <si>
    <t>150,18
16,45</t>
  </si>
  <si>
    <t>51</t>
  </si>
  <si>
    <t>ТЕР08-01-002-02</t>
  </si>
  <si>
    <r>
      <t>Устройство основания под фундаменты: щебеночного
(1 м3 основания)</t>
    </r>
    <r>
      <rPr>
        <i/>
        <sz val="7"/>
        <rFont val="Arial"/>
        <family val="2"/>
        <charset val="204"/>
      </rPr>
      <t xml:space="preserve">
НР (433,71 руб.): 122% от ФОТ (355,5 руб.)
СП (241,74 руб.): 80%*0.85 от ФОТ (355,5 руб.)</t>
    </r>
  </si>
  <si>
    <t>221,93
18,72</t>
  </si>
  <si>
    <t>52,86
4,98</t>
  </si>
  <si>
    <t>792,9
74,70</t>
  </si>
  <si>
    <t>52</t>
  </si>
  <si>
    <r>
      <t>Устройство основания под фундаменты: песчаного
(1 м3 основания)</t>
    </r>
    <r>
      <rPr>
        <i/>
        <sz val="7"/>
        <rFont val="Arial"/>
        <family val="2"/>
        <charset val="204"/>
      </rPr>
      <t xml:space="preserve">
НР (252,05 руб.): 122% от ФОТ (206,6 руб.)
СП (140,49 руб.): 80%*0.85 от ФОТ (206,6 руб.)</t>
    </r>
  </si>
  <si>
    <t>325,3
27,20</t>
  </si>
  <si>
    <t>53</t>
  </si>
  <si>
    <t>ТЕР06-01-015-10</t>
  </si>
  <si>
    <r>
      <t>Армирование подстилающих слоев и набетонок
(1 т)</t>
    </r>
    <r>
      <rPr>
        <i/>
        <sz val="7"/>
        <rFont val="Arial"/>
        <family val="2"/>
        <charset val="204"/>
      </rPr>
      <t xml:space="preserve">
НР (45,73 руб.): 105% от ФОТ (43,55 руб.)
СП (24,06 руб.): 65%*0.85 от ФОТ (43,55 руб.)</t>
    </r>
  </si>
  <si>
    <t>5646,95
106,93</t>
  </si>
  <si>
    <t>34,3
1,94</t>
  </si>
  <si>
    <t>13,72
0,78</t>
  </si>
  <si>
    <t>54</t>
  </si>
  <si>
    <t>55</t>
  </si>
  <si>
    <t>ТССЦ-101-3890</t>
  </si>
  <si>
    <t>Сетка сварная из арматурной проволоки диаметром 4,0 мм, без покрытия, 50х50 мм
(м2)</t>
  </si>
  <si>
    <t>56</t>
  </si>
  <si>
    <t>ТЕР11-01-011-03</t>
  </si>
  <si>
    <r>
      <t>Устройство стяжек: бетонных толщиной 20 мм
(100 м2 стяжки)</t>
    </r>
    <r>
      <rPr>
        <i/>
        <sz val="7"/>
        <rFont val="Arial"/>
        <family val="2"/>
        <charset val="204"/>
      </rPr>
      <t xml:space="preserve">
НР (626,25 руб.): 123% от ФОТ (509,15 руб.)
СП (324,58 руб.): 75%*0.85 от ФОТ (509,15 руб.)</t>
    </r>
  </si>
  <si>
    <t>1494,24
302,84</t>
  </si>
  <si>
    <t>40,48
15,38</t>
  </si>
  <si>
    <t>64,77
24,61</t>
  </si>
  <si>
    <t>57</t>
  </si>
  <si>
    <t>ТЕР11-01-011-04</t>
  </si>
  <si>
    <r>
      <t>Устройство стяжек: на каждые 5 мм изменения толщины стяжки добавлять или исключать к расценке 11-01-011-03
(100 м2 стяжки)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
НР (24,69 руб.): 123% от ФОТ (20,07 руб.)
СП (12,79 руб.): 75%*0.85 от ФОТ (20,07 руб.)</t>
    </r>
  </si>
  <si>
    <t>593,56
7,46</t>
  </si>
  <si>
    <t>14,92
5,08</t>
  </si>
  <si>
    <t>23,87
8,13</t>
  </si>
  <si>
    <t>58</t>
  </si>
  <si>
    <t>ТЕР11-01-031-09</t>
  </si>
  <si>
    <r>
      <t>Устройство покрытий: из гранитных плит при количестве плит на 1 м2 до 10 шт.
(100 м2 покрытия)</t>
    </r>
    <r>
      <rPr>
        <i/>
        <sz val="7"/>
        <rFont val="Arial"/>
        <family val="2"/>
        <charset val="204"/>
      </rPr>
      <t xml:space="preserve">
НР (7955,87 руб.): 123% от ФОТ (6468,19 руб.)
СП (4123,47 руб.): 75%*0.85 от ФОТ (6468,19 руб.)</t>
    </r>
  </si>
  <si>
    <t>127172,44
4016,65</t>
  </si>
  <si>
    <t>174,76
25,97</t>
  </si>
  <si>
    <t>279,62
41,55</t>
  </si>
  <si>
    <t>59</t>
  </si>
  <si>
    <t>ТССЦ-402-0006</t>
  </si>
  <si>
    <t>Раствор готовый кладочный цементный марки 200
(м3)</t>
  </si>
  <si>
    <t>60</t>
  </si>
  <si>
    <t>Итого прямые затраты по разделу в базисных ценах</t>
  </si>
  <si>
    <t>32001,72
2099,32</t>
  </si>
  <si>
    <t>Накладные расходы</t>
  </si>
  <si>
    <t>Сметная прибыль</t>
  </si>
  <si>
    <t>Итого по разделу 1 Объект №1</t>
  </si>
  <si>
    <t>Раздел 2. Плитка вокруг памятника</t>
  </si>
  <si>
    <t>61</t>
  </si>
  <si>
    <t>ТЕР27-04-001-01</t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</si>
  <si>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НР (67,49 руб.): 142% от ФОТ (47,53 руб.)
СП (38,38 руб.): 95%*0.85 от ФОТ (47,53 руб.)</t>
    </r>
  </si>
  <si>
    <t>2113,92
120,42</t>
  </si>
  <si>
    <t>1981,3
159,2</t>
  </si>
  <si>
    <t>336,82
27,06</t>
  </si>
  <si>
    <t>62</t>
  </si>
  <si>
    <t>ТССЦ-408-0124</t>
  </si>
  <si>
    <t>Песок природный для строительных работ мелкий
(м3)</t>
  </si>
  <si>
    <t>63</t>
  </si>
  <si>
    <t>ТЕР27-07-002-01</t>
  </si>
  <si>
    <r>
      <t>Устройство оснований толщиной 12 см под тротуары из кирпичного или известнякового щебня
(100 м2 дорожек и тротуаров)</t>
    </r>
    <r>
      <rPr>
        <i/>
        <sz val="7"/>
        <rFont val="Arial"/>
        <family val="2"/>
        <charset val="204"/>
      </rPr>
      <t xml:space="preserve">
НР (587,34 руб.): 142% от ФОТ (413,62 руб.)
СП (334 руб.): 95%*0.85 от ФОТ (413,62 руб.)</t>
    </r>
  </si>
  <si>
    <t>3007,24
212,02</t>
  </si>
  <si>
    <t>253,42
31,29</t>
  </si>
  <si>
    <t>430,81
53,19</t>
  </si>
  <si>
    <t>64</t>
  </si>
  <si>
    <t>ТЕР27-07-002-02</t>
  </si>
  <si>
    <r>
      <t>На каждый 1 см изменения толщины оснований добавлять или исключать к расценке 27-07-002-01
(100 м2 дорожек и тротуаров)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
НР (-25,39 руб.): 142% от ФОТ (-17,88 руб.)
СП (-14,44 руб.): 95%*0.85 от ФОТ (-17,88 руб.)</t>
    </r>
  </si>
  <si>
    <t>462,8
8,72</t>
  </si>
  <si>
    <t>16,68
1,8</t>
  </si>
  <si>
    <t>-28,36
-3,06</t>
  </si>
  <si>
    <t>65</t>
  </si>
  <si>
    <t>ТЕР27-07-003-02</t>
  </si>
  <si>
    <r>
      <t>Устройство бетонных плитных тротуаров с заполнением швов: песком
(100 м2 тротуара)</t>
    </r>
    <r>
      <rPr>
        <i/>
        <sz val="7"/>
        <rFont val="Arial"/>
        <family val="2"/>
        <charset val="204"/>
      </rPr>
      <t xml:space="preserve">
НР (810,56 руб.): 142% от ФОТ (570,82 руб.)
СП (460,94 руб.): 95%*0.85 от ФОТ (570,82 руб.)</t>
    </r>
  </si>
  <si>
    <t>8894,81
330,72</t>
  </si>
  <si>
    <t>375,85
5,06</t>
  </si>
  <si>
    <t>638,95
8,60</t>
  </si>
  <si>
    <t>66</t>
  </si>
  <si>
    <t>ТССЦ-407-0028</t>
  </si>
  <si>
    <t>Смесь пескоцементная (цемент М 400)
(м3)</t>
  </si>
  <si>
    <t>67</t>
  </si>
  <si>
    <t>68</t>
  </si>
  <si>
    <t>ТССЦ-403-0104</t>
  </si>
  <si>
    <t>Плиты бетонные и цементно-песчаные для тротуаров, полов и облицовки, марки 300, толщина 35 мм
(м2)</t>
  </si>
  <si>
    <t>69</t>
  </si>
  <si>
    <t>Тротуарная плитка  серый  Урбан 3.П.6,5
(м2)</t>
  </si>
  <si>
    <t>70</t>
  </si>
  <si>
    <t>ТЕР27-02-010-02</t>
  </si>
  <si>
    <r>
      <t>Установка бортовых камней бетонных: при других видах покрытий
(100 м бортового камня)</t>
    </r>
    <r>
      <rPr>
        <i/>
        <sz val="7"/>
        <rFont val="Arial"/>
        <family val="2"/>
        <charset val="204"/>
      </rPr>
      <t xml:space="preserve">
НР (353,84 руб.): 142% от ФОТ (249,18 руб.)
СП (201,21 руб.): 95%*0.85 от ФОТ (249,18 руб.)</t>
    </r>
  </si>
  <si>
    <t>3917,34
614,73</t>
  </si>
  <si>
    <t>71,4
8,23</t>
  </si>
  <si>
    <t>28,56
3,29</t>
  </si>
  <si>
    <t>71</t>
  </si>
  <si>
    <t>ТССЦ-402-0004</t>
  </si>
  <si>
    <t>Раствор готовый кладочный цементный марки 100
(м3)</t>
  </si>
  <si>
    <t>72</t>
  </si>
  <si>
    <t>ТССЦ-401-0006</t>
  </si>
  <si>
    <t>Бетон тяжелый, класс В15 (М200)
(м3)</t>
  </si>
  <si>
    <t>73</t>
  </si>
  <si>
    <t>74</t>
  </si>
  <si>
    <t>75</t>
  </si>
  <si>
    <t>ТССЦ-403-8023</t>
  </si>
  <si>
    <t>Камни бортовые БР 100.20.8 /бетон В22,5 (М300), объем 0,016 м3/ (ГОСТ 6665-91)
(шт.)</t>
  </si>
  <si>
    <t>1406,78
89,08</t>
  </si>
  <si>
    <t>Итого по разделу 2 Плитка вокруг памятника</t>
  </si>
  <si>
    <t>Раздел 3. Объект №2</t>
  </si>
  <si>
    <t>76</t>
  </si>
  <si>
    <t>ТЕРр63-7-2</t>
  </si>
  <si>
    <r>
      <t>Разборка облицовки стен: из гранитных плит (покрытие подпорных стен)
(100 м2 поверхности облицовки)</t>
    </r>
    <r>
      <rPr>
        <i/>
        <sz val="7"/>
        <rFont val="Arial"/>
        <family val="2"/>
        <charset val="204"/>
      </rPr>
      <t xml:space="preserve">
НР (382,53 руб.): 77% от ФОТ (496,79 руб.)
СП (248,4 руб.): 50% от ФОТ (496,79 руб.)</t>
    </r>
  </si>
  <si>
    <t>5244,65
4603,74</t>
  </si>
  <si>
    <t>640,91
82,97</t>
  </si>
  <si>
    <t>67,93
8,79</t>
  </si>
  <si>
    <t>77</t>
  </si>
  <si>
    <r>
      <t>Разборка облицовки стен: из мраморных плит (Мемориальные таблички)
(100 м2 поверхности облицовки)</t>
    </r>
    <r>
      <rPr>
        <i/>
        <sz val="7"/>
        <rFont val="Arial"/>
        <family val="2"/>
        <charset val="204"/>
      </rPr>
      <t xml:space="preserve">
НР (25,61 руб.): 77% от ФОТ (33,26 руб.)
СП (16,63 руб.): 50% от ФОТ (33,26 руб.)</t>
    </r>
  </si>
  <si>
    <t>3,1
0,40</t>
  </si>
  <si>
    <t>78</t>
  </si>
  <si>
    <r>
      <t>Отбивка штукатурки с поверхностей: стен и потолков кирпичных
(100 м2)</t>
    </r>
    <r>
      <rPr>
        <i/>
        <sz val="7"/>
        <rFont val="Arial"/>
        <family val="2"/>
        <charset val="204"/>
      </rPr>
      <t xml:space="preserve">
НР (125,3 руб.): 110% от ФОТ (113,91 руб.)
СП (67,78 руб.): 70%*0.85 от ФОТ (113,91 руб.)</t>
    </r>
  </si>
  <si>
    <t>79</t>
  </si>
  <si>
    <r>
      <t>Разборка ступеней: на сплошном основании
(100 м ступеней)</t>
    </r>
    <r>
      <rPr>
        <i/>
        <sz val="7"/>
        <rFont val="Arial"/>
        <family val="2"/>
        <charset val="204"/>
      </rPr>
      <t xml:space="preserve">
НР (528,3 руб.): 110% от ФОТ (480,27 руб.)
СП (285,76 руб.): 70%*0.85 от ФОТ (480,27 руб.)</t>
    </r>
  </si>
  <si>
    <t>67,2
7,28</t>
  </si>
  <si>
    <t>80</t>
  </si>
  <si>
    <r>
      <t>Разборка бортовых камней: на бетонном основании
(100 м)</t>
    </r>
    <r>
      <rPr>
        <i/>
        <sz val="7"/>
        <rFont val="Arial"/>
        <family val="2"/>
        <charset val="204"/>
      </rPr>
      <t xml:space="preserve">
НР (215,63 руб.): 104% от ФОТ (207,34 руб.)
СП (124,4 руб.): 60% от ФОТ (207,34 руб.)</t>
    </r>
  </si>
  <si>
    <t>255,11
27,13</t>
  </si>
  <si>
    <t>81</t>
  </si>
  <si>
    <t>82</t>
  </si>
  <si>
    <t>83</t>
  </si>
  <si>
    <t>Монтаж</t>
  </si>
  <si>
    <t>84</t>
  </si>
  <si>
    <t>ТЕРр53-15-1</t>
  </si>
  <si>
    <r>
      <t>Ремонт лицевой поверхности наружных кирпичных стен при глубине заделки: в 1/2 кирпича площадью в одном месте до 1 м2
(100 м2 отремонтированной поверхности стен)</t>
    </r>
    <r>
      <rPr>
        <i/>
        <sz val="7"/>
        <rFont val="Arial"/>
        <family val="2"/>
        <charset val="204"/>
      </rPr>
      <t xml:space="preserve">
НР (885,87 руб.): 86% от ФОТ (1030,08 руб.)
СП (721,06 руб.): 70% от ФОТ (1030,08 руб.)</t>
    </r>
  </si>
  <si>
    <t>11904,42
3157,34</t>
  </si>
  <si>
    <t>100,11
12,11</t>
  </si>
  <si>
    <t>32,54
3,94</t>
  </si>
  <si>
    <t>85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</si>
  <si>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НР (190,61 руб.): 105% от ФОТ (181,53 руб.)
СП (84,87 руб.): 55%*0.85 от ФОТ (181,53 руб.)</t>
    </r>
  </si>
  <si>
    <t>8,67
1,89</t>
  </si>
  <si>
    <t>86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</si>
  <si>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(3576,89 руб.): 105% от ФОТ (3406,56 руб.)
СП (1592,57 руб.): 55%*0.85 от ФОТ (3406,56 руб.)</t>
    </r>
  </si>
  <si>
    <t>47,46
9,80</t>
  </si>
  <si>
    <t>87</t>
  </si>
  <si>
    <t>88</t>
  </si>
  <si>
    <t>89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</si>
  <si>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(11257,22 руб.): 105% от ФОТ (10721,16 руб.)
СП (5012,14 руб.): 55%*0.85 от ФОТ (10721,16 руб.)</t>
    </r>
  </si>
  <si>
    <t>149,36
30,85</t>
  </si>
  <si>
    <t>90</t>
  </si>
  <si>
    <t>91</t>
  </si>
  <si>
    <t>92</t>
  </si>
  <si>
    <t>93</t>
  </si>
  <si>
    <t>94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</si>
  <si>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(-374,6 руб.): 105% от ФОТ (-356,76 руб.)
СП (-166,79 руб.): 55%*0.85 от ФОТ (-356,76 руб.)</t>
    </r>
  </si>
  <si>
    <t>-37,01
-10,04</t>
  </si>
  <si>
    <t>95</t>
  </si>
  <si>
    <t>96</t>
  </si>
  <si>
    <r>
      <t>Облицовка стен гранитными плитами полированными толщиной 40 мм при числе плит в 1 м2: до 2 (Мемориальные таблички)
(100 м2 поверхности облицовки)</t>
    </r>
    <r>
      <rPr>
        <i/>
        <sz val="7"/>
        <rFont val="Arial"/>
        <family val="2"/>
        <charset val="204"/>
      </rPr>
      <t xml:space="preserve">
НР (160,97 руб.): 105% от ФОТ (153,3 руб.)
СП (71,67 руб.): 55%*0.85 от ФОТ (153,3 руб.)</t>
    </r>
  </si>
  <si>
    <t>2,82
0,63</t>
  </si>
  <si>
    <t>97</t>
  </si>
  <si>
    <t>98</t>
  </si>
  <si>
    <t>99</t>
  </si>
  <si>
    <t>ступени</t>
  </si>
  <si>
    <t>100</t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</si>
  <si>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НР (9,93 руб.): 142% от ФОТ (6,99 руб.)
СП (5,64 руб.): 95%*0.85 от ФОТ (6,99 руб.)</t>
    </r>
  </si>
  <si>
    <t>49,53
3,98</t>
  </si>
  <si>
    <t>101</t>
  </si>
  <si>
    <t>102</t>
  </si>
  <si>
    <r>
      <t>Устройство оснований толщиной 12 см под тротуары из кирпичного или известнякового щебня
(100 м2 дорожек и тротуаров)</t>
    </r>
    <r>
      <rPr>
        <i/>
        <sz val="7"/>
        <rFont val="Arial"/>
        <family val="2"/>
        <charset val="204"/>
      </rPr>
      <t xml:space="preserve">
НР (86,38 руб.): 142% от ФОТ (60,83 руб.)
СП (49,12 руб.): 95%*0.85 от ФОТ (60,83 руб.)</t>
    </r>
  </si>
  <si>
    <t>63,36
7,82</t>
  </si>
  <si>
    <t>103</t>
  </si>
  <si>
    <r>
      <t>На каждый 1 см изменения толщины оснований добавлять или исключать к расценке 27-07-002-01
(100 м2 дорожек и тротуаров)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
НР (-3,73 руб.): 142% от ФОТ (-2,63 руб.)
СП (-2,12 руб.): 95%*0.85 от ФОТ (-2,63 руб.)</t>
    </r>
  </si>
  <si>
    <t>-4,17
-0,45</t>
  </si>
  <si>
    <t>104</t>
  </si>
  <si>
    <r>
      <t>Армирование подстилающих слоев и набетонок
(1 т)</t>
    </r>
    <r>
      <rPr>
        <i/>
        <sz val="7"/>
        <rFont val="Arial"/>
        <family val="2"/>
        <charset val="204"/>
      </rPr>
      <t xml:space="preserve">
НР (7,14 руб.): 105% от ФОТ (6,8 руб.)
СП (3,76 руб.): 65%*0.85 от ФОТ (6,8 руб.)</t>
    </r>
  </si>
  <si>
    <t>2,14
0,12</t>
  </si>
  <si>
    <t>105</t>
  </si>
  <si>
    <t>106</t>
  </si>
  <si>
    <t>107</t>
  </si>
  <si>
    <r>
      <t>Устройство стяжек: бетонных толщиной 20 мм
(100 м2 стяжки)</t>
    </r>
    <r>
      <rPr>
        <i/>
        <sz val="7"/>
        <rFont val="Arial"/>
        <family val="2"/>
        <charset val="204"/>
      </rPr>
      <t xml:space="preserve">
НР (117,42 руб.): 123% от ФОТ (95,46 руб.)
СП (60,86 руб.): 75%*0.85 от ФОТ (95,46 руб.)</t>
    </r>
  </si>
  <si>
    <t>12,14
4,61</t>
  </si>
  <si>
    <t>108</t>
  </si>
  <si>
    <r>
      <t>Устройство стяжек: на каждые 5 мм изменения толщины стяжки добавлять или исключать к расценке 11-01-011-03
(100 м2 стяжки)</t>
    </r>
    <r>
      <rPr>
        <i/>
        <sz val="7"/>
        <rFont val="Arial"/>
        <family val="2"/>
        <charset val="204"/>
      </rPr>
      <t xml:space="preserve">
(ПЗ=6 (ОЗП=6; ЭМ=6 к расх.; ЗПМ=6; МАТ=6 к расх.; ТЗ=6; ТЗМ=6))
НР (13,87 руб.): 123% от ФОТ (11,28 руб.)
СП (7,19 руб.): 75%*0.85 от ФОТ (11,28 руб.)</t>
    </r>
  </si>
  <si>
    <t>1780,68
22,38</t>
  </si>
  <si>
    <t>44,76
15,24</t>
  </si>
  <si>
    <t>13,43
4,57</t>
  </si>
  <si>
    <t>109</t>
  </si>
  <si>
    <t>ТЕР07-05-015-01</t>
  </si>
  <si>
    <r>
      <t>Устройство лестниц по готовому основанию из отдельных ступеней: гладких
(100 м ступеней)</t>
    </r>
    <r>
      <rPr>
        <i/>
        <sz val="7"/>
        <rFont val="Arial"/>
        <family val="2"/>
        <charset val="204"/>
      </rPr>
      <t xml:space="preserve">
НР (589,42 руб.): 155% от ФОТ (380,27 руб.)
СП (323,23 руб.): 100%*0.85 от ФОТ (380,27 руб.)</t>
    </r>
  </si>
  <si>
    <t>1248,57
1020,63</t>
  </si>
  <si>
    <t>132,19
7,14</t>
  </si>
  <si>
    <t>48,91
2,64</t>
  </si>
  <si>
    <t>110</t>
  </si>
  <si>
    <t>Ступень ЛСС 10.К.
(м.п.)</t>
  </si>
  <si>
    <t>Подпорная стенка</t>
  </si>
  <si>
    <t>111</t>
  </si>
  <si>
    <t>ТЕР06-01-024-03</t>
  </si>
  <si>
    <r>
      <t>Устройство стен подвалов и подпорных стен железобетонных высотой: до 3 м, толщиной до 300 мм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НР (485,12 руб.): 105% от ФОТ (462,02 руб.)
СП (255,27 руб.): 65%*0.85 от ФОТ (462,02 руб.)</t>
    </r>
  </si>
  <si>
    <t>130809,45
8782,78</t>
  </si>
  <si>
    <t>4328,25
457,61</t>
  </si>
  <si>
    <t>216,41
22,88</t>
  </si>
  <si>
    <t>112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</si>
  <si>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НР (29,05 руб.): 105% от ФОТ (27,67 руб.)
СП (12,94 руб.): 55%*0.85 от ФОТ (27,67 руб.)</t>
    </r>
  </si>
  <si>
    <t>1,32
0,29</t>
  </si>
  <si>
    <t>113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</si>
  <si>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(1815,68 руб.): 105% от ФОТ (1729,22 руб.)
СП (808,41 руб.): 55%*0.85 от ФОТ (1729,22 руб.)</t>
    </r>
  </si>
  <si>
    <t>24,09
4,98</t>
  </si>
  <si>
    <t>114</t>
  </si>
  <si>
    <t>115</t>
  </si>
  <si>
    <t>116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</si>
  <si>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(1143,87 руб.): 105% от ФОТ (1089,4 руб.)
СП (509,29 руб.): 55%*0.85 от ФОТ (1089,4 руб.)</t>
    </r>
  </si>
  <si>
    <t>15,18
3,13</t>
  </si>
  <si>
    <t>117</t>
  </si>
  <si>
    <t>118</t>
  </si>
  <si>
    <t>119</t>
  </si>
  <si>
    <t>120</t>
  </si>
  <si>
    <t>121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</si>
  <si>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(-38,06 руб.): 105% от ФОТ (-36,25 руб.)
СП (-16,95 руб.): 55%*0.85 от ФОТ (-36,25 руб.)</t>
    </r>
  </si>
  <si>
    <t>-3,76
-1,02</t>
  </si>
  <si>
    <t>122</t>
  </si>
  <si>
    <t>1292,44
134,22</t>
  </si>
  <si>
    <t>Итого по разделу 3 Объект №2</t>
  </si>
  <si>
    <t>Раздел 4. Объект №3</t>
  </si>
  <si>
    <t>123</t>
  </si>
  <si>
    <t>ТЕР33-01-016-01</t>
  </si>
  <si>
    <r>
      <t>Установка стальных опор промежуточных: свободностоящих, одностоечных массой до 2 т (демонтаж старых светильников)
(1 т опор)</t>
    </r>
    <r>
      <rPr>
        <i/>
        <sz val="7"/>
        <rFont val="Arial"/>
        <family val="2"/>
        <charset val="204"/>
      </rPr>
      <t xml:space="preserve">
(Табл.2, п.4 Демонтаж (разборка) металлических конструкций ОЗП=0,7; ЭМ=0,7 к расх.; ЗПМ=0,7; МАТ=0 к расх.; ТЗ=0,7; ТЗМ=0,7)
НР (53,09 руб.): 105% от ФОТ (50,56 руб.)
СП (25,79 руб.): 60%*0.85 от ФОТ (50,56 руб.)</t>
    </r>
  </si>
  <si>
    <t>1087,98
190,18</t>
  </si>
  <si>
    <t>897,8
62,58</t>
  </si>
  <si>
    <t>179,56
12,52</t>
  </si>
  <si>
    <t>124</t>
  </si>
  <si>
    <r>
      <t>Разборка облицовки стен: из гранитных плит (покрытие подпорных стен)
(100 м2 поверхности облицовки)</t>
    </r>
    <r>
      <rPr>
        <i/>
        <sz val="7"/>
        <rFont val="Arial"/>
        <family val="2"/>
        <charset val="204"/>
      </rPr>
      <t xml:space="preserve">
НР (653,19 руб.): 77% от ФОТ (848,3 руб.)
СП (424,15 руб.): 50% от ФОТ (848,3 руб.)</t>
    </r>
  </si>
  <si>
    <t>116
15,02</t>
  </si>
  <si>
    <t>125</t>
  </si>
  <si>
    <r>
      <t>Разборка облицовки стен: из гранитных плит (Мемориальные таблички)
(100 м2 поверхности облицовки)</t>
    </r>
    <r>
      <rPr>
        <i/>
        <sz val="7"/>
        <rFont val="Arial"/>
        <family val="2"/>
        <charset val="204"/>
      </rPr>
      <t xml:space="preserve">
НР (649,58 руб.): 77% от ФОТ (843,61 руб.)
СП (421,81 руб.): 50% от ФОТ (843,61 руб.)</t>
    </r>
  </si>
  <si>
    <t>115,36
14,93</t>
  </si>
  <si>
    <t>126</t>
  </si>
  <si>
    <r>
      <t>Отбивка штукатурки с поверхностей: стен и потолков кирпичных
(100 м2)</t>
    </r>
    <r>
      <rPr>
        <i/>
        <sz val="7"/>
        <rFont val="Arial"/>
        <family val="2"/>
        <charset val="204"/>
      </rPr>
      <t xml:space="preserve">
НР (221,79 руб.): 110% от ФОТ (201,63 руб.)
СП (119,97 руб.): 70%*0.85 от ФОТ (201,63 руб.)</t>
    </r>
  </si>
  <si>
    <t>127</t>
  </si>
  <si>
    <r>
      <t>Разборка бортовых камней: на бетонном основании
(100 м)</t>
    </r>
    <r>
      <rPr>
        <i/>
        <sz val="7"/>
        <rFont val="Arial"/>
        <family val="2"/>
        <charset val="204"/>
      </rPr>
      <t xml:space="preserve">
НР (67,39 руб.): 104% от ФОТ (64,8 руб.)
СП (38,88 руб.): 60% от ФОТ (64,8 руб.)</t>
    </r>
  </si>
  <si>
    <t>79,72
8,48</t>
  </si>
  <si>
    <t>128</t>
  </si>
  <si>
    <r>
      <t>Разборка: кирпичных стен
(1 м3)</t>
    </r>
    <r>
      <rPr>
        <i/>
        <sz val="7"/>
        <rFont val="Arial"/>
        <family val="2"/>
        <charset val="204"/>
      </rPr>
      <t xml:space="preserve">
НР (466,86 руб.): 110% от ФОТ (424,42 руб.)
СП (252,53 руб.): 70%*0.85 от ФОТ (424,42 руб.)</t>
    </r>
  </si>
  <si>
    <t>507,9
54,96</t>
  </si>
  <si>
    <t>129</t>
  </si>
  <si>
    <t>130</t>
  </si>
  <si>
    <t>131</t>
  </si>
  <si>
    <t>132</t>
  </si>
  <si>
    <t>ТЕР46-02-007-02</t>
  </si>
  <si>
    <r>
      <t>Кладка отдельных участков кирпичных стен и заделка проемов в кирпичных стенах при объеме кладки в одном месте: до 15 м3
(1 м3)</t>
    </r>
    <r>
      <rPr>
        <i/>
        <sz val="7"/>
        <rFont val="Arial"/>
        <family val="2"/>
        <charset val="204"/>
      </rPr>
      <t xml:space="preserve">
НР (322,86 руб.): 110% от ФОТ (293,51 руб.)
СП (174,64 руб.): 70%*0.85 от ФОТ (293,51 руб.)</t>
    </r>
  </si>
  <si>
    <t>746
55,38</t>
  </si>
  <si>
    <t>133</t>
  </si>
  <si>
    <r>
      <t>Установка стальных опор промежуточных: свободностоящих, одностоечных массой до 2 т
(1 т опор)</t>
    </r>
    <r>
      <rPr>
        <i/>
        <sz val="7"/>
        <rFont val="Arial"/>
        <family val="2"/>
        <charset val="204"/>
      </rPr>
      <t xml:space="preserve">
НР (75,83 руб.): 105% от ФОТ (72,22 руб.)
СП (36,83 руб.): 60%*0.85 от ФОТ (72,22 руб.)</t>
    </r>
  </si>
  <si>
    <t>9830,9
271,69</t>
  </si>
  <si>
    <t>1282,57
89,4</t>
  </si>
  <si>
    <t>256,51
17,88</t>
  </si>
  <si>
    <t>134</t>
  </si>
  <si>
    <t>ТЕРм08-02-369-04</t>
  </si>
  <si>
    <r>
      <t>Светильник, устанавливаемый вне зданий «Шар венчающий»
(1 шт.)</t>
    </r>
    <r>
      <rPr>
        <i/>
        <sz val="7"/>
        <rFont val="Arial"/>
        <family val="2"/>
        <charset val="204"/>
      </rPr>
      <t xml:space="preserve">
НР (56,35 руб.): 95% от ФОТ (59,32 руб.)
СП (38,56 руб.): 65% от ФОТ (59,32 руб.)</t>
    </r>
  </si>
  <si>
    <t>105,75
10,23</t>
  </si>
  <si>
    <t>54,12
4,6</t>
  </si>
  <si>
    <t>216,48
18,40</t>
  </si>
  <si>
    <t>135</t>
  </si>
  <si>
    <t>ТССЦ-509-5478</t>
  </si>
  <si>
    <t>Светильник торшерный "Шар" РТУ 11-125-004, с защитным силикатным стеклом молочного цвета
(шт.)</t>
  </si>
  <si>
    <t>136</t>
  </si>
  <si>
    <t>Прайс лист</t>
  </si>
  <si>
    <t>Лампа светодиодная LED-HP-PRO 30Вт 230В E27 4000К 2700Лм ASD
(шт.)</t>
  </si>
  <si>
    <t>137</t>
  </si>
  <si>
    <r>
      <t>Ремонт лицевой поверхности наружных кирпичных стен при глубине заделки: в 1/2 кирпича площадью в одном месте до 1 м2
(100 м2 отремонтированной поверхности стен)</t>
    </r>
    <r>
      <rPr>
        <i/>
        <sz val="7"/>
        <rFont val="Arial"/>
        <family val="2"/>
        <charset val="204"/>
      </rPr>
      <t xml:space="preserve">
НР (1591,83 руб.): 86% от ФОТ (1850,96 руб.)
СП (1295,67 руб.): 70% от ФОТ (1850,96 руб.)</t>
    </r>
  </si>
  <si>
    <t>58,46
7,07</t>
  </si>
  <si>
    <t>138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</si>
  <si>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НР (339,36 руб.): 105% от ФОТ (323,2 руб.)
СП (151,1 руб.): 55%*0.85 от ФОТ (323,2 руб.)</t>
    </r>
  </si>
  <si>
    <t>15,43
3,36</t>
  </si>
  <si>
    <t>139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</si>
  <si>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(3903,71 руб.): 105% от ФОТ (3717,82 руб.)
СП (1738,08 руб.): 55%*0.85 от ФОТ (3717,82 руб.)</t>
    </r>
  </si>
  <si>
    <t>51,8
10,70</t>
  </si>
  <si>
    <t>140</t>
  </si>
  <si>
    <t>141</t>
  </si>
  <si>
    <t>142</t>
  </si>
  <si>
    <r>
      <t>Облицовка стен гранитными плитами полированными толщиной 40 мм при числе плит в 1 м2: до 4
(100 м2 поверхности облицовки)</t>
    </r>
    <r>
      <rPr>
        <i/>
        <sz val="7"/>
        <rFont val="Arial"/>
        <family val="2"/>
        <charset val="204"/>
      </rPr>
      <t xml:space="preserve">
НР (22605,22 руб.): 105% от ФОТ (21528,78 руб.)
СП (10064,7 руб.): 55%*0.85 от ФОТ (21528,78 руб.)</t>
    </r>
  </si>
  <si>
    <t>299,93
61,94</t>
  </si>
  <si>
    <t>143</t>
  </si>
  <si>
    <t>144</t>
  </si>
  <si>
    <t>145</t>
  </si>
  <si>
    <t>146</t>
  </si>
  <si>
    <t>147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</si>
  <si>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(-752,22 руб.): 105% от ФОТ (-716,4 руб.)
СП (-334,92 руб.): 55%*0.85 от ФОТ (-716,4 руб.)</t>
    </r>
  </si>
  <si>
    <t>-74,33
-20,17</t>
  </si>
  <si>
    <t>148</t>
  </si>
  <si>
    <t>149</t>
  </si>
  <si>
    <r>
      <t>Облицовка стен гранитными плитами полированными толщиной 40 мм при числе плит в 1 м2: до 2 (Мемориальные таблички)
(100 м2 поверхности облицовки)</t>
    </r>
    <r>
      <rPr>
        <i/>
        <sz val="7"/>
        <rFont val="Arial"/>
        <family val="2"/>
        <charset val="204"/>
      </rPr>
      <t xml:space="preserve">
НР (2414,35 руб.): 105% от ФОТ (2299,38 руб.)
СП (1074,96 руб.): 55%*0.85 от ФОТ (2299,38 руб.)</t>
    </r>
  </si>
  <si>
    <t>42,27
9,40</t>
  </si>
  <si>
    <t>150</t>
  </si>
  <si>
    <t>151</t>
  </si>
  <si>
    <t>152</t>
  </si>
  <si>
    <t>153</t>
  </si>
  <si>
    <t>154</t>
  </si>
  <si>
    <r>
  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(100 м2 поверхности облицовки)</t>
    </r>
    <r>
      <rPr>
        <i/>
        <sz val="7"/>
        <rFont val="Arial"/>
        <family val="2"/>
        <charset val="204"/>
      </rPr>
      <t xml:space="preserve">
(До толщины 20 мм ПЗ=2 (ОЗП=2; ЭМ=2 к расх.; ЗПМ=2; МАТ=2 к расх.; ТЗ=2; ТЗМ=2))
НР (-114,2 руб.): 105% от ФОТ (-108,76 руб.)
СП (-50,85 руб.): 55%*0.85 от ФОТ (-108,76 руб.)</t>
    </r>
  </si>
  <si>
    <t>-11,28
-3,06</t>
  </si>
  <si>
    <t>155</t>
  </si>
  <si>
    <t>156</t>
  </si>
  <si>
    <r>
      <t>Установка бортовых камней бетонных: при других видах покрытий
(100 м бортового камня)</t>
    </r>
    <r>
      <rPr>
        <i/>
        <sz val="7"/>
        <rFont val="Arial"/>
        <family val="2"/>
        <charset val="204"/>
      </rPr>
      <t xml:space="preserve">
НР (88,45 руб.): 142% от ФОТ (62,29 руб.)
СП (50,3 руб.): 95%*0.85 от ФОТ (62,29 руб.)</t>
    </r>
  </si>
  <si>
    <t>7,14
0,82</t>
  </si>
  <si>
    <t>157</t>
  </si>
  <si>
    <t>158</t>
  </si>
  <si>
    <t>159</t>
  </si>
  <si>
    <t>160</t>
  </si>
  <si>
    <t>161</t>
  </si>
  <si>
    <t>2361,49
212,25</t>
  </si>
  <si>
    <t>Итого по разделу 4 Объект №3</t>
  </si>
  <si>
    <t>Раздел 5. Доставка бетонной плитки и ступеней(Белгород-Россошь)</t>
  </si>
  <si>
    <t>162</t>
  </si>
  <si>
    <t>ТССЦпг-03-01-01-200</t>
  </si>
  <si>
    <r>
  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200 км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</si>
  <si>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163</t>
  </si>
  <si>
    <t>ТССЦпг-03-01-01-201</t>
  </si>
  <si>
    <r>
  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пиломатериалов, автомобилями бортовыми грузоподъемностью до 15 т, свыше 200 км добавлять на каждый последующий 1 км: I класс груза
(1 т груза)</t>
    </r>
    <r>
      <rPr>
        <i/>
        <sz val="7"/>
        <rFont val="Arial"/>
        <family val="2"/>
        <charset val="204"/>
      </rPr>
      <t xml:space="preserve">
(ПЗ=59 (ОЗП=59; ЭМ=59 к расх.; ЗПМ=59; МАТ=59 к расх.; ТЗ=59; ТЗМ=59))
НР 0% от ФОТ
СП 0% от ФОТ</t>
    </r>
  </si>
  <si>
    <t>164</t>
  </si>
  <si>
    <t>ТССЦпг-01-01-02-013</t>
  </si>
  <si>
    <r>
      <t>Разгрузочные работы при автомобильных перевозках: блоков кирпичных, шлакобетонных на поддонах и др.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</si>
  <si>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по разделу 5 Доставка бетонной плитки и ступеней(Белгород-Россошь)</t>
  </si>
  <si>
    <t>ИТОГИ ПО СМЕТЕ:</t>
  </si>
  <si>
    <t>Итого прямые затраты по смете в базисных ценах</t>
  </si>
  <si>
    <t>59929,58
2534,87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</si>
  <si>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</si>
  <si>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</si>
  <si>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</si>
  <si>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</si>
  <si>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</si>
  <si>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</si>
  <si>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</si>
  <si>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</si>
  <si>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</si>
  <si>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</si>
  <si>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</si>
  <si>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Составил: ___________________________</t>
  </si>
  <si>
    <t>(должность, подпись, расшифровка)</t>
  </si>
  <si>
    <t>Проверил: ___________________________</t>
  </si>
  <si>
    <t>Наименование работ</t>
  </si>
  <si>
    <t>Ед. изм.</t>
  </si>
  <si>
    <t>Установка колонн со стальными сердечниками на фундаменты и нижестоящие колонны массой: до 4 т (демонтаж скульптуры)</t>
  </si>
  <si>
    <t>100 шт. сборных конструкций</t>
  </si>
  <si>
    <t>Разборка облицовки стен: из мраморных плит (Демонтаж мемориальных табличек)</t>
  </si>
  <si>
    <t>100 м2 поверхности облицовки</t>
  </si>
  <si>
    <t>Отбивка штукатурки с поверхностей: стен и потолков кирпичных</t>
  </si>
  <si>
    <t>100 м2</t>
  </si>
  <si>
    <t>Разборка: кирпичных стен</t>
  </si>
  <si>
    <t>1 м3</t>
  </si>
  <si>
    <t>Разборка: бетонных фундаментов</t>
  </si>
  <si>
    <t>Разборка ступеней: на сплошном основании</t>
  </si>
  <si>
    <t>100 м ступеней</t>
  </si>
  <si>
    <t>Разборка покрытий и оснований: цементно-бетонных</t>
  </si>
  <si>
    <t>100 м3 конструкций</t>
  </si>
  <si>
    <t>Разборка тротуаров и дорожек из плит с их отноской и укладкой в штабель (на постаменте)</t>
  </si>
  <si>
    <t>100 м2 основания</t>
  </si>
  <si>
    <t>Разборка бортовых камней: на бетонном основании</t>
  </si>
  <si>
    <t>100 м</t>
  </si>
  <si>
    <t>Разработка грунта вручную в траншеях глубиной до 2 м без креплений с откосами, группа грунтов: 2</t>
  </si>
  <si>
    <t>100 м3 грунта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</si>
  <si>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</si>
  <si>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</si>
  <si>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Погрузочные работы при автомобильных перевозках: мусора строительного с погрузкой вручную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</si>
  <si>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</si>
  <si>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Планировка площадей: ручным способом, группа грунтов 2</t>
  </si>
  <si>
    <t>1000 м2 спланированной площади</t>
  </si>
  <si>
    <t>Уплотнение грунта пневматическими трамбовками, группа грунтов: 1-2</t>
  </si>
  <si>
    <t>100 м3 уплотненного грунта</t>
  </si>
  <si>
    <t>Устройство основания под фундаменты: песчаного</t>
  </si>
  <si>
    <t>1 м3 основания</t>
  </si>
  <si>
    <t>Устройство бетонной подготовки</t>
  </si>
  <si>
    <t>100 м3 бетона, бутобетона и железобетона в деле</t>
  </si>
  <si>
    <t>Бетон тяжелый, крупность заполнителя 20 мм, класс В3,5 (М50)</t>
  </si>
  <si>
    <t>м3</t>
  </si>
  <si>
    <t>Бетон тяжелый, крупность заполнителя 20 мм, класс В7,5 (М100)</t>
  </si>
  <si>
    <t>Устройство фундаментных плит железобетонных: плоских</t>
  </si>
  <si>
    <t>Горячекатаная арматурная сталь класса А-I, А-II, А-III</t>
  </si>
  <si>
    <t>т</t>
  </si>
  <si>
    <t>Бетон тяжелый, крупность заполнителя 20 мм, класс В15 (М200)</t>
  </si>
  <si>
    <t>Бетон тяжелый, крупность заполнителя 20 мм, класс В25 (М350)</t>
  </si>
  <si>
    <t>Устройство стен подвалов и подпорных стен железобетонных высотой: до 3 м, толщиной до 500 мм</t>
  </si>
  <si>
    <t>Бетон тяжелый, крупность заполнителя 40 мм, класс В15 (М200)</t>
  </si>
  <si>
    <t>Бетон тяжелый, крупность заполнителя 40 мм, класс В25 (М350)</t>
  </si>
  <si>
    <t>Установка закладных деталей весом: более 20 кг</t>
  </si>
  <si>
    <t>1 т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</si>
  <si>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</si>
  <si>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</si>
  <si>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>Засыпка вручную траншей, пазух котлованов и ям, группа грунтов: 1 (засыпка песком)</t>
  </si>
  <si>
    <t>Песок природный для строительных растворов средний</t>
  </si>
  <si>
    <t>Облицовка стен гранитными плитами полированными толщиной 40 мм при числе плит в 1 м2: до 2 (Мемориальная табличка)</t>
  </si>
  <si>
    <t>Раствор готовый отделочный тяжелый, цементный 1:3</t>
  </si>
  <si>
    <t>Изделия архитектурно-строительные из гранита и других прочных пород пиленые 1 группа, фактурная обработка лицевой поверхности полированная, плиты цокольные, накрывочные, подоконные, проступи, пластины, толщина 40 мм</t>
  </si>
  <si>
    <t>м2</t>
  </si>
  <si>
    <t>Изделия архитектурно-строительные из гранита и других прочных пород пиленые 1 группа, фактурная обработка лицевой поверхности полированная, плиты облицовочные, накрывочные, подоконные, проступи, толщина 20 мм</t>
  </si>
  <si>
    <t>Клей плиточный «Юнис Гранит»</t>
  </si>
  <si>
    <t>кг</t>
  </si>
  <si>
    <t>На каждые 10 мм изменения толщины плит добавлять или исключать к расценкам 15-01-001, 15-01-002, 15-01-003, 15-01-004 при облицовке стен и колонн: гранитом полированным</t>
  </si>
  <si>
    <t>Детали крепления массой до 0,001т</t>
  </si>
  <si>
    <t>Устройство каркаса при оштукатуривании: стен</t>
  </si>
  <si>
    <t>100 м2 оштукатуриваемой поверхности</t>
  </si>
  <si>
    <t>Облицовка стен гранитными плитами полированными толщиной 40 мм при числе плит в 1 м2: до 4</t>
  </si>
  <si>
    <t>Работы по гравировке на граните (ФИО, символы, рисунки)</t>
  </si>
  <si>
    <t>компл.</t>
  </si>
  <si>
    <t>Засыпка вручную траншей, пазух котлованов и ям, группа грунтов: 1</t>
  </si>
  <si>
    <t>Устройство основания под фундаменты: щебеночного</t>
  </si>
  <si>
    <t>Армирование подстилающих слоев и набетонок</t>
  </si>
  <si>
    <t>Сетка сварная из арматурной проволоки диаметром 4,0 мм, без покрытия, 50х50 мм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</si>
  <si>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</si>
  <si>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</si>
  <si>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</si>
  <si>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покрытий: из гранитных плит при количестве плит на 1 м2 до 10 шт.</t>
  </si>
  <si>
    <t>100 м2 покрытия</t>
  </si>
  <si>
    <t>Раствор готовый кладочный цементный марки 200</t>
  </si>
  <si>
    <t>Устройство подстилающих и выравнивающих слоев оснований: из песка</t>
  </si>
  <si>
    <t>100 м3 материала основания (в плотном теле)</t>
  </si>
  <si>
    <t>Песок природный для строительных работ мелкий</t>
  </si>
  <si>
    <t>Устройство оснований толщиной 12 см под тротуары из кирпичного или известнякового щебня</t>
  </si>
  <si>
    <t>100 м2 дорожек и тротуаров</t>
  </si>
  <si>
    <t>На каждый 1 см изменения толщины оснований добавлять или исключать к расценке 27-07-002-01</t>
  </si>
  <si>
    <t>Устройство бетонных плитных тротуаров с заполнением швов: песком</t>
  </si>
  <si>
    <t>100 м2 тротуара</t>
  </si>
  <si>
    <t>Смесь пескоцементная (цемент М 400)</t>
  </si>
  <si>
    <t>Плиты бетонные и цементно-песчаные для тротуаров, полов и облицовки, марки 300, толщина 35 мм</t>
  </si>
  <si>
    <t>Тротуарная плитка  серый  Урбан 3.П.6,5</t>
  </si>
  <si>
    <t>Установка бортовых камней бетонных: при других видах покрытий</t>
  </si>
  <si>
    <t>100 м бортового камня</t>
  </si>
  <si>
    <t>Раствор готовый кладочный цементный марки 100</t>
  </si>
  <si>
    <t>Бетон тяжелый, класс В15 (М200)</t>
  </si>
  <si>
    <t>Камни бортовые БР 100.20.8 /бетон В22,5 (М300), объем 0,016 м3/ (ГОСТ 6665-91)</t>
  </si>
  <si>
    <t>шт.</t>
  </si>
  <si>
    <t>Разборка облицовки стен: из гранитных плит (покрытие подпорных стен)</t>
  </si>
  <si>
    <t>Разборка облицовки стен: из мраморных плит (Мемориальные таблички)</t>
  </si>
  <si>
    <t>Ремонт лицевой поверхности наружных кирпичных стен при глубине заделки: в 1/2 кирпича площадью в одном месте до 1 м2</t>
  </si>
  <si>
    <t>100 м2 отремонтированной поверхности стен</t>
  </si>
  <si>
    <t>Облицовка стен гранитными плитами полированными толщиной 40 мм при числе плит в 1 м2: до 2 (Мемориальные таблички)</t>
  </si>
  <si>
    <t>Устройство лестниц по готовому основанию из отдельных ступеней: гладких</t>
  </si>
  <si>
    <t>Ступень ЛСС 10.К.</t>
  </si>
  <si>
    <t>м.п.</t>
  </si>
  <si>
    <t>Устройство стен подвалов и подпорных стен железобетонных высотой: до 3 м, толщиной до 300 мм</t>
  </si>
  <si>
    <t>Установка стальных опор промежуточных: свободностоящих, одностоечных массой до 2 т (демонтаж старых светильников)</t>
  </si>
  <si>
    <t>1 т опор</t>
  </si>
  <si>
    <t>Разборка облицовки стен: из гранитных плит (Мемориальные таблички)</t>
  </si>
  <si>
    <t>Кладка отдельных участков кирпичных стен и заделка проемов в кирпичных стенах при объеме кладки в одном месте: до 15 м3</t>
  </si>
  <si>
    <t>Установка стальных опор промежуточных: свободностоящих, одностоечных массой до 2 т</t>
  </si>
  <si>
    <t>Светильник, устанавливаемый вне зданий «Шар венчающий»</t>
  </si>
  <si>
    <t>1 шт.</t>
  </si>
  <si>
    <t>Светильник торшерный "Шар" РТУ 11-125-004, с защитным силикатным стеклом молочного цвета</t>
  </si>
  <si>
    <t>Лампа светодиодная LED-HP-PRO 30Вт 230В E27 4000К 2700Лм ASD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</si>
  <si>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200 км I класс груза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</si>
  <si>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пиломатериалов, автомобилями бортовыми грузоподъемностью до 15 т, свыше 200 км добавлять на каждый последующий 1 км: I класс груза</t>
  </si>
  <si>
    <t>Разгрузочные работы при автомобильных перевозках: блоков кирпичных, шлакобетонных на поддонах и др.</t>
  </si>
  <si>
    <t>к Муниципальному контракту № ____ от ______________</t>
  </si>
  <si>
    <t>Глава администрации</t>
  </si>
  <si>
    <t>городского поселения город Россошь</t>
  </si>
  <si>
    <t>__________________ В.А. Кобылкин</t>
  </si>
  <si>
    <t>" _____ " ________________ 20___г.</t>
  </si>
  <si>
    <t xml:space="preserve">       " _____ " ________________ 20___г.</t>
  </si>
  <si>
    <t>Приложение № 2.1</t>
  </si>
  <si>
    <t>Обустройство и восстановление братской могилы № 277, расположенной по адресу: Воронежская область, Россошанский район, г. Россошь, ул. Пролетарская, 59а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</si>
</sst>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/>
    <xf numFmtId="0" fontId="2" fillId="0" borderId="1" xfId="0" quotePrefix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49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center" vertical="top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12" fillId="0" borderId="1" xfId="0" quotePrefix="1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right" vertical="top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0" xfId="0" applyNumberFormat="1" applyFont="1" applyAlignment="1">
      <alignment horizontal="right" vertical="top"/>
    </xf>
    <xf numFmtId="0" fontId="12" fillId="0" borderId="0" xfId="0" applyFont="1"/>
    <xf numFmtId="0" fontId="14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1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49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4" fillId="0" borderId="0" xfId="0" applyFont="1" applyAlignment="1">
      <alignment horizontal="center" vertical="top"/>
    </xf>
    <xf numFmtId="49" fontId="15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right" vertical="top" wrapText="1"/>
    </xf>
    <xf numFmtId="49" fontId="16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horizontal="center" vertical="top" wrapText="1"/>
    </xf>
    <xf numFmtId="0" fontId="12" fillId="0" borderId="0" xfId="0" applyNumberFormat="1" applyFont="1" applyAlignment="1">
      <alignment horizontal="right" vertical="top"/>
    </xf>
    <xf numFmtId="0" fontId="17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252"/>
  <sheetViews>
    <sheetView showGridLines="0" tabSelected="1" zoomScaleSheetLayoutView="75" workbookViewId="0">
      <selection activeCell="P22" sqref="P22"/>
    </sheetView>
  </sheetViews>
  <sheetFormatPr defaultRowHeight="12.75" outlineLevelRow="2"/>
  <cols>
    <col min="1" max="1" width="3.5703125" style="25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>
      <c r="A1" s="75" t="s">
        <v>682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7">
      <c r="A2" s="75" t="s">
        <v>676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7">
      <c r="A3" s="58"/>
      <c r="B3" s="59"/>
      <c r="C3" s="24"/>
      <c r="D3" s="18"/>
      <c r="E3" s="21"/>
      <c r="F3" s="20"/>
      <c r="G3" s="20"/>
      <c r="H3" s="20"/>
      <c r="I3" s="20"/>
      <c r="J3" s="20"/>
      <c r="K3" s="20"/>
      <c r="L3" s="20"/>
      <c r="M3" s="20"/>
    </row>
    <row r="4" spans="1:17">
      <c r="A4" s="60" t="s">
        <v>6</v>
      </c>
      <c r="B4" s="42"/>
      <c r="C4" s="40"/>
      <c r="D4" s="61"/>
      <c r="E4" s="62"/>
      <c r="F4" s="63"/>
      <c r="G4" s="63"/>
      <c r="H4" s="63"/>
      <c r="I4" s="63"/>
      <c r="J4" s="64" t="s">
        <v>7</v>
      </c>
      <c r="K4" s="63"/>
      <c r="L4" s="63"/>
      <c r="M4" s="63"/>
    </row>
    <row r="5" spans="1:17">
      <c r="A5" s="41"/>
      <c r="B5" s="42"/>
      <c r="C5" s="40"/>
      <c r="D5" s="61"/>
      <c r="E5" s="62"/>
      <c r="F5" s="63"/>
      <c r="G5" s="63"/>
      <c r="H5" s="63"/>
      <c r="I5" s="63"/>
      <c r="J5" s="76" t="s">
        <v>677</v>
      </c>
      <c r="K5" s="76"/>
      <c r="L5" s="76"/>
      <c r="M5" s="76"/>
    </row>
    <row r="6" spans="1:17">
      <c r="A6" s="41"/>
      <c r="B6" s="42"/>
      <c r="C6" s="40"/>
      <c r="D6" s="61"/>
      <c r="E6" s="62"/>
      <c r="F6" s="63"/>
      <c r="G6" s="63"/>
      <c r="H6" s="63"/>
      <c r="I6" s="63"/>
      <c r="J6" s="76" t="s">
        <v>678</v>
      </c>
      <c r="K6" s="76"/>
      <c r="L6" s="76"/>
      <c r="M6" s="76"/>
    </row>
    <row r="7" spans="1:17">
      <c r="A7" s="41"/>
      <c r="B7" s="42"/>
      <c r="C7" s="40"/>
      <c r="D7" s="61"/>
      <c r="E7" s="62"/>
      <c r="F7" s="63"/>
      <c r="G7" s="63"/>
      <c r="H7" s="63"/>
      <c r="I7" s="63"/>
      <c r="J7" s="63"/>
      <c r="K7" s="63"/>
      <c r="L7" s="63"/>
      <c r="M7" s="63"/>
    </row>
    <row r="8" spans="1:17">
      <c r="A8" s="41" t="s">
        <v>19</v>
      </c>
      <c r="B8" s="42"/>
      <c r="C8" s="40"/>
      <c r="D8" s="61"/>
      <c r="E8" s="62"/>
      <c r="F8" s="63"/>
      <c r="G8" s="63"/>
      <c r="H8" s="63"/>
      <c r="I8" s="63"/>
      <c r="J8" s="76" t="s">
        <v>679</v>
      </c>
      <c r="K8" s="76"/>
      <c r="L8" s="76"/>
      <c r="M8" s="76"/>
    </row>
    <row r="9" spans="1:17">
      <c r="A9" s="41" t="s">
        <v>680</v>
      </c>
      <c r="B9" s="42"/>
      <c r="C9" s="40"/>
      <c r="D9" s="61"/>
      <c r="E9" s="62"/>
      <c r="F9" s="63"/>
      <c r="G9" s="63"/>
      <c r="H9" s="63"/>
      <c r="I9" s="63"/>
      <c r="J9" s="41" t="s">
        <v>681</v>
      </c>
      <c r="K9" s="63"/>
      <c r="L9" s="63"/>
      <c r="M9" s="63"/>
    </row>
    <row r="10" spans="1:17">
      <c r="C10" s="37"/>
      <c r="D10" s="36"/>
      <c r="E10" s="38"/>
    </row>
    <row r="11" spans="1:17" outlineLevel="2">
      <c r="A11" s="1"/>
      <c r="J11" s="1"/>
      <c r="N11" s="7"/>
      <c r="O11" s="7"/>
      <c r="P11" s="7"/>
      <c r="Q11" s="7"/>
    </row>
    <row r="12" spans="1:17" outlineLevel="1">
      <c r="A12" s="8"/>
      <c r="J12" s="8"/>
      <c r="N12" s="7"/>
      <c r="O12" s="7"/>
      <c r="P12" s="7"/>
      <c r="Q12" s="7"/>
    </row>
    <row r="13" spans="1:17" ht="26.1" customHeight="1">
      <c r="A13" s="82" t="s">
        <v>683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7"/>
      <c r="O13" s="7"/>
      <c r="P13" s="7"/>
      <c r="Q13" s="7"/>
    </row>
    <row r="14" spans="1:17">
      <c r="A14" s="4"/>
      <c r="B14" s="66"/>
      <c r="C14" s="67"/>
      <c r="D14" s="68" t="s">
        <v>0</v>
      </c>
      <c r="E14" s="69"/>
      <c r="F14" s="70"/>
      <c r="G14" s="70"/>
      <c r="H14" s="67"/>
      <c r="I14" s="67"/>
      <c r="J14" s="67"/>
      <c r="N14" s="7"/>
      <c r="O14" s="7"/>
      <c r="P14" s="7"/>
      <c r="Q14" s="7"/>
    </row>
    <row r="15" spans="1:17">
      <c r="A15" s="4"/>
      <c r="B15" s="9"/>
      <c r="C15" s="6"/>
      <c r="D15" s="6"/>
      <c r="E15" s="6"/>
      <c r="N15" s="7"/>
      <c r="O15" s="7"/>
      <c r="P15" s="7"/>
      <c r="Q15" s="7"/>
    </row>
    <row r="16" spans="1:17" ht="15.75">
      <c r="A16" s="4"/>
      <c r="B16" s="9"/>
      <c r="C16" s="6"/>
      <c r="D16" s="10" t="s">
        <v>21</v>
      </c>
      <c r="F16" s="11"/>
      <c r="G16" s="11"/>
      <c r="H16" s="11"/>
      <c r="N16" s="7"/>
      <c r="O16" s="7"/>
      <c r="P16" s="7"/>
      <c r="Q16" s="7"/>
    </row>
    <row r="17" spans="1:17">
      <c r="A17" s="4"/>
      <c r="B17" s="9"/>
      <c r="C17" s="6"/>
      <c r="D17" s="12" t="s">
        <v>1</v>
      </c>
      <c r="F17" s="13"/>
      <c r="G17" s="13"/>
      <c r="H17" s="13"/>
      <c r="N17" s="7"/>
      <c r="O17" s="7"/>
      <c r="P17" s="7"/>
      <c r="Q17" s="7"/>
    </row>
    <row r="18" spans="1:17">
      <c r="A18" s="18"/>
      <c r="B18" s="19"/>
      <c r="C18" s="20"/>
      <c r="D18" s="20"/>
      <c r="E18" s="20"/>
      <c r="F18" s="20"/>
      <c r="G18" s="20"/>
      <c r="H18" s="20"/>
      <c r="I18" s="20"/>
      <c r="J18" s="20"/>
      <c r="N18" s="7"/>
      <c r="O18" s="7"/>
      <c r="P18" s="7"/>
      <c r="Q18" s="7"/>
    </row>
    <row r="19" spans="1:17" ht="12.75" customHeight="1">
      <c r="A19" s="21" t="s">
        <v>2</v>
      </c>
      <c r="B19" s="83" t="s">
        <v>22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7"/>
      <c r="O19" s="7"/>
      <c r="P19" s="7"/>
      <c r="Q19" s="7"/>
    </row>
    <row r="20" spans="1:17">
      <c r="A20" s="18"/>
      <c r="B20" s="71"/>
      <c r="C20" s="72"/>
      <c r="D20" s="68" t="s">
        <v>3</v>
      </c>
      <c r="E20" s="73"/>
      <c r="F20" s="68"/>
      <c r="G20" s="68"/>
      <c r="H20" s="68"/>
      <c r="I20" s="72"/>
      <c r="J20" s="72"/>
      <c r="K20" s="67"/>
      <c r="N20" s="7"/>
      <c r="O20" s="7"/>
      <c r="P20" s="7"/>
      <c r="Q20" s="7"/>
    </row>
    <row r="21" spans="1:17">
      <c r="A21" s="7"/>
      <c r="B21" s="22"/>
      <c r="C21" s="20"/>
      <c r="D21" s="20"/>
      <c r="E21" s="20"/>
      <c r="F21" s="20"/>
      <c r="G21" s="20"/>
      <c r="H21" s="20"/>
      <c r="I21" s="20"/>
      <c r="J21" s="20"/>
      <c r="N21" s="7"/>
      <c r="O21" s="7"/>
      <c r="P21" s="7"/>
      <c r="Q21" s="7"/>
    </row>
    <row r="22" spans="1:17">
      <c r="A22" s="12"/>
      <c r="B22" s="77" t="s">
        <v>23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"/>
      <c r="O22" s="7"/>
      <c r="P22" s="7"/>
      <c r="Q22" s="7"/>
    </row>
    <row r="23" spans="1:17">
      <c r="A23" s="12"/>
      <c r="B23" s="23" t="s">
        <v>32</v>
      </c>
      <c r="C23" s="24"/>
      <c r="D23" s="79" t="s">
        <v>24</v>
      </c>
      <c r="E23" s="80"/>
      <c r="F23" s="23" t="s">
        <v>25</v>
      </c>
      <c r="G23" s="14"/>
      <c r="I23" s="14"/>
      <c r="J23" s="20"/>
      <c r="N23" s="7"/>
      <c r="O23" s="7"/>
      <c r="P23" s="7"/>
      <c r="Q23" s="7"/>
    </row>
    <row r="24" spans="1:17" outlineLevel="1">
      <c r="A24" s="12"/>
      <c r="B24" s="23" t="s">
        <v>35</v>
      </c>
      <c r="C24" s="24"/>
      <c r="D24" s="79" t="s">
        <v>36</v>
      </c>
      <c r="E24" s="80"/>
      <c r="F24" s="23" t="s">
        <v>25</v>
      </c>
      <c r="G24" s="14"/>
      <c r="I24" s="14"/>
      <c r="J24" s="20"/>
      <c r="N24" s="7"/>
      <c r="O24" s="7"/>
      <c r="P24" s="7"/>
      <c r="Q24" s="7"/>
    </row>
    <row r="25" spans="1:17" outlineLevel="1">
      <c r="A25" s="12"/>
      <c r="B25" s="23" t="s">
        <v>33</v>
      </c>
      <c r="C25" s="24"/>
      <c r="D25" s="79" t="s">
        <v>34</v>
      </c>
      <c r="E25" s="80"/>
      <c r="F25" s="23" t="s">
        <v>25</v>
      </c>
      <c r="G25" s="14"/>
      <c r="I25" s="14"/>
      <c r="J25" s="20"/>
      <c r="N25" s="7"/>
      <c r="O25" s="7"/>
      <c r="P25" s="7"/>
      <c r="Q25" s="7"/>
    </row>
    <row r="26" spans="1:17">
      <c r="A26" s="12"/>
      <c r="B26" s="23" t="s">
        <v>28</v>
      </c>
      <c r="C26" s="24"/>
      <c r="D26" s="81" t="s">
        <v>26</v>
      </c>
      <c r="E26" s="80"/>
      <c r="F26" s="14" t="s">
        <v>25</v>
      </c>
      <c r="G26" s="14"/>
      <c r="I26" s="14"/>
      <c r="J26" s="20"/>
      <c r="N26" s="7"/>
      <c r="O26" s="7"/>
      <c r="P26" s="7"/>
      <c r="Q26" s="7"/>
    </row>
    <row r="27" spans="1:17" outlineLevel="1">
      <c r="A27" s="12"/>
      <c r="B27" s="23" t="s">
        <v>29</v>
      </c>
      <c r="C27" s="24"/>
      <c r="D27" s="81" t="s">
        <v>30</v>
      </c>
      <c r="E27" s="80"/>
      <c r="F27" s="14" t="s">
        <v>31</v>
      </c>
      <c r="G27" s="14"/>
      <c r="I27" s="14"/>
      <c r="J27" s="20"/>
      <c r="N27" s="7"/>
      <c r="O27" s="7"/>
      <c r="P27" s="7"/>
      <c r="Q27" s="7"/>
    </row>
    <row r="28" spans="1:17">
      <c r="A28" s="12"/>
      <c r="B28" s="27" t="s">
        <v>27</v>
      </c>
      <c r="C28" s="24"/>
      <c r="D28" s="20"/>
      <c r="E28" s="20"/>
      <c r="F28" s="20"/>
      <c r="G28" s="20"/>
      <c r="H28" s="20"/>
      <c r="I28" s="20"/>
      <c r="J28" s="20"/>
      <c r="N28" s="7"/>
      <c r="O28" s="7"/>
      <c r="P28" s="7"/>
      <c r="Q28" s="7"/>
    </row>
    <row r="29" spans="1:17" s="15" customFormat="1" ht="22.5" customHeight="1">
      <c r="A29" s="87" t="s">
        <v>4</v>
      </c>
      <c r="B29" s="88" t="s">
        <v>8</v>
      </c>
      <c r="C29" s="87" t="s">
        <v>9</v>
      </c>
      <c r="D29" s="87" t="s">
        <v>10</v>
      </c>
      <c r="E29" s="87" t="s">
        <v>16</v>
      </c>
      <c r="F29" s="89"/>
      <c r="G29" s="89"/>
      <c r="H29" s="87" t="s">
        <v>17</v>
      </c>
      <c r="I29" s="87"/>
      <c r="J29" s="87"/>
      <c r="K29" s="87"/>
      <c r="L29" s="87" t="s">
        <v>14</v>
      </c>
      <c r="M29" s="87"/>
    </row>
    <row r="30" spans="1:17" s="15" customFormat="1" ht="24" customHeight="1">
      <c r="A30" s="87"/>
      <c r="B30" s="88"/>
      <c r="C30" s="87"/>
      <c r="D30" s="87"/>
      <c r="E30" s="26" t="s">
        <v>11</v>
      </c>
      <c r="F30" s="26" t="s">
        <v>18</v>
      </c>
      <c r="G30" s="87" t="s">
        <v>20</v>
      </c>
      <c r="H30" s="87" t="s">
        <v>5</v>
      </c>
      <c r="I30" s="87" t="s">
        <v>13</v>
      </c>
      <c r="J30" s="26" t="s">
        <v>18</v>
      </c>
      <c r="K30" s="87" t="s">
        <v>20</v>
      </c>
      <c r="L30" s="87"/>
      <c r="M30" s="87"/>
    </row>
    <row r="31" spans="1:17" s="15" customFormat="1" ht="38.25" customHeight="1">
      <c r="A31" s="87"/>
      <c r="B31" s="88"/>
      <c r="C31" s="87"/>
      <c r="D31" s="87"/>
      <c r="E31" s="26" t="s">
        <v>13</v>
      </c>
      <c r="F31" s="26" t="s">
        <v>12</v>
      </c>
      <c r="G31" s="87"/>
      <c r="H31" s="87"/>
      <c r="I31" s="87"/>
      <c r="J31" s="26" t="s">
        <v>12</v>
      </c>
      <c r="K31" s="87"/>
      <c r="L31" s="26" t="s">
        <v>15</v>
      </c>
      <c r="M31" s="26" t="s">
        <v>11</v>
      </c>
    </row>
    <row r="32" spans="1:17">
      <c r="A32" s="16">
        <v>1</v>
      </c>
      <c r="B32" s="17">
        <v>2</v>
      </c>
      <c r="C32" s="26">
        <v>3</v>
      </c>
      <c r="D32" s="26">
        <v>4</v>
      </c>
      <c r="E32" s="26">
        <v>5</v>
      </c>
      <c r="F32" s="16">
        <v>6</v>
      </c>
      <c r="G32" s="16">
        <v>7</v>
      </c>
      <c r="H32" s="16">
        <v>8</v>
      </c>
      <c r="I32" s="16">
        <v>9</v>
      </c>
      <c r="J32" s="16">
        <v>10</v>
      </c>
      <c r="K32" s="16">
        <v>11</v>
      </c>
      <c r="L32" s="16">
        <v>12</v>
      </c>
      <c r="M32" s="16">
        <v>13</v>
      </c>
      <c r="N32" s="7"/>
      <c r="O32" s="7"/>
      <c r="P32" s="7"/>
      <c r="Q32" s="7"/>
    </row>
    <row r="33" spans="1:13" ht="19.149999999999999" customHeight="1">
      <c r="A33" s="84" t="s">
        <v>37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</row>
    <row r="34" spans="1:13" ht="19.149999999999999" customHeight="1">
      <c r="A34" s="86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13" ht="118.5">
      <c r="A35" s="28" t="s">
        <v>39</v>
      </c>
      <c r="B35" s="29" t="s">
        <v>40</v>
      </c>
      <c r="C35" s="30" t="s">
        <v>41</v>
      </c>
      <c r="D35" s="31">
        <v>0.01</v>
      </c>
      <c r="E35" s="32" t="s">
        <v>42</v>
      </c>
      <c r="F35" s="32" t="s">
        <v>43</v>
      </c>
      <c r="G35" s="33"/>
      <c r="H35" s="33">
        <v>209.97</v>
      </c>
      <c r="I35" s="33">
        <v>78.78</v>
      </c>
      <c r="J35" s="32" t="s">
        <v>44</v>
      </c>
      <c r="K35" s="33"/>
      <c r="L35" s="33">
        <v>844.42399999999998</v>
      </c>
      <c r="M35" s="33">
        <v>8.44</v>
      </c>
    </row>
    <row r="36" spans="1:13" ht="67.5">
      <c r="A36" s="28" t="s">
        <v>45</v>
      </c>
      <c r="B36" s="29" t="s">
        <v>46</v>
      </c>
      <c r="C36" s="30" t="s">
        <v>47</v>
      </c>
      <c r="D36" s="34">
        <v>6.0000000000000001E-3</v>
      </c>
      <c r="E36" s="32" t="s">
        <v>48</v>
      </c>
      <c r="F36" s="32" t="s">
        <v>49</v>
      </c>
      <c r="G36" s="33"/>
      <c r="H36" s="33">
        <v>17.98</v>
      </c>
      <c r="I36" s="33">
        <v>16.43</v>
      </c>
      <c r="J36" s="32" t="s">
        <v>50</v>
      </c>
      <c r="K36" s="33"/>
      <c r="L36" s="33">
        <v>364.1</v>
      </c>
      <c r="M36" s="33">
        <v>2.1800000000000002</v>
      </c>
    </row>
    <row r="37" spans="1:13" ht="55.5">
      <c r="A37" s="28" t="s">
        <v>51</v>
      </c>
      <c r="B37" s="29" t="s">
        <v>52</v>
      </c>
      <c r="C37" s="30" t="s">
        <v>53</v>
      </c>
      <c r="D37" s="31">
        <v>0.35</v>
      </c>
      <c r="E37" s="32" t="s">
        <v>54</v>
      </c>
      <c r="F37" s="33"/>
      <c r="G37" s="33"/>
      <c r="H37" s="33">
        <v>59.5</v>
      </c>
      <c r="I37" s="33">
        <v>59.5</v>
      </c>
      <c r="J37" s="33"/>
      <c r="K37" s="33"/>
      <c r="L37" s="33">
        <v>22.82</v>
      </c>
      <c r="M37" s="33">
        <v>7.99</v>
      </c>
    </row>
    <row r="38" spans="1:13" ht="43.5">
      <c r="A38" s="28" t="s">
        <v>55</v>
      </c>
      <c r="B38" s="29" t="s">
        <v>56</v>
      </c>
      <c r="C38" s="30" t="s">
        <v>57</v>
      </c>
      <c r="D38" s="31">
        <v>14.5</v>
      </c>
      <c r="E38" s="32" t="s">
        <v>58</v>
      </c>
      <c r="F38" s="32" t="s">
        <v>59</v>
      </c>
      <c r="G38" s="33"/>
      <c r="H38" s="33">
        <v>2400.33</v>
      </c>
      <c r="I38" s="33">
        <v>1010.8</v>
      </c>
      <c r="J38" s="32" t="s">
        <v>60</v>
      </c>
      <c r="K38" s="33"/>
      <c r="L38" s="33">
        <v>8.24</v>
      </c>
      <c r="M38" s="33">
        <v>119.48</v>
      </c>
    </row>
    <row r="39" spans="1:13" ht="43.5">
      <c r="A39" s="28" t="s">
        <v>61</v>
      </c>
      <c r="B39" s="29" t="s">
        <v>62</v>
      </c>
      <c r="C39" s="30" t="s">
        <v>63</v>
      </c>
      <c r="D39" s="31">
        <v>50.3</v>
      </c>
      <c r="E39" s="32" t="s">
        <v>64</v>
      </c>
      <c r="F39" s="32" t="s">
        <v>65</v>
      </c>
      <c r="G39" s="33"/>
      <c r="H39" s="33">
        <v>15984.84</v>
      </c>
      <c r="I39" s="33">
        <v>4080.84</v>
      </c>
      <c r="J39" s="32" t="s">
        <v>66</v>
      </c>
      <c r="K39" s="33"/>
      <c r="L39" s="33">
        <v>9.59</v>
      </c>
      <c r="M39" s="33">
        <v>482.38</v>
      </c>
    </row>
    <row r="40" spans="1:13" ht="55.5">
      <c r="A40" s="28" t="s">
        <v>67</v>
      </c>
      <c r="B40" s="29" t="s">
        <v>68</v>
      </c>
      <c r="C40" s="30" t="s">
        <v>69</v>
      </c>
      <c r="D40" s="31">
        <v>3.19</v>
      </c>
      <c r="E40" s="32" t="s">
        <v>70</v>
      </c>
      <c r="F40" s="32" t="s">
        <v>71</v>
      </c>
      <c r="G40" s="33"/>
      <c r="H40" s="33">
        <v>2735.23</v>
      </c>
      <c r="I40" s="33">
        <v>2394.9899999999998</v>
      </c>
      <c r="J40" s="32" t="s">
        <v>72</v>
      </c>
      <c r="K40" s="33"/>
      <c r="L40" s="33">
        <v>92.12</v>
      </c>
      <c r="M40" s="33">
        <v>293.86</v>
      </c>
    </row>
    <row r="41" spans="1:13" ht="55.5">
      <c r="A41" s="28" t="s">
        <v>73</v>
      </c>
      <c r="B41" s="29" t="s">
        <v>74</v>
      </c>
      <c r="C41" s="30" t="s">
        <v>75</v>
      </c>
      <c r="D41" s="34">
        <v>0.753</v>
      </c>
      <c r="E41" s="32" t="s">
        <v>76</v>
      </c>
      <c r="F41" s="32" t="s">
        <v>77</v>
      </c>
      <c r="G41" s="33"/>
      <c r="H41" s="33">
        <v>1727.81</v>
      </c>
      <c r="I41" s="33">
        <v>452.39</v>
      </c>
      <c r="J41" s="32" t="s">
        <v>78</v>
      </c>
      <c r="K41" s="33"/>
      <c r="L41" s="33">
        <v>77.72</v>
      </c>
      <c r="M41" s="33">
        <v>58.52</v>
      </c>
    </row>
    <row r="42" spans="1:13" ht="67.5">
      <c r="A42" s="28" t="s">
        <v>79</v>
      </c>
      <c r="B42" s="29" t="s">
        <v>80</v>
      </c>
      <c r="C42" s="30" t="s">
        <v>81</v>
      </c>
      <c r="D42" s="31">
        <v>1.75</v>
      </c>
      <c r="E42" s="32" t="s">
        <v>82</v>
      </c>
      <c r="F42" s="33"/>
      <c r="G42" s="33"/>
      <c r="H42" s="33">
        <v>237.98</v>
      </c>
      <c r="I42" s="33">
        <v>237.98</v>
      </c>
      <c r="J42" s="33"/>
      <c r="K42" s="33"/>
      <c r="L42" s="33">
        <v>18.68</v>
      </c>
      <c r="M42" s="33">
        <v>32.69</v>
      </c>
    </row>
    <row r="43" spans="1:13" ht="55.5">
      <c r="A43" s="28" t="s">
        <v>83</v>
      </c>
      <c r="B43" s="29" t="s">
        <v>84</v>
      </c>
      <c r="C43" s="30" t="s">
        <v>85</v>
      </c>
      <c r="D43" s="31">
        <v>0.45</v>
      </c>
      <c r="E43" s="32" t="s">
        <v>86</v>
      </c>
      <c r="F43" s="32" t="s">
        <v>87</v>
      </c>
      <c r="G43" s="33"/>
      <c r="H43" s="33">
        <v>612.16</v>
      </c>
      <c r="I43" s="33">
        <v>253.42</v>
      </c>
      <c r="J43" s="32" t="s">
        <v>88</v>
      </c>
      <c r="K43" s="33"/>
      <c r="L43" s="33">
        <v>68.260000000000005</v>
      </c>
      <c r="M43" s="33">
        <v>30.72</v>
      </c>
    </row>
    <row r="44" spans="1:13" ht="67.5">
      <c r="A44" s="28" t="s">
        <v>89</v>
      </c>
      <c r="B44" s="29" t="s">
        <v>90</v>
      </c>
      <c r="C44" s="30" t="s">
        <v>91</v>
      </c>
      <c r="D44" s="34">
        <v>0.17699999999999999</v>
      </c>
      <c r="E44" s="32" t="s">
        <v>92</v>
      </c>
      <c r="F44" s="33"/>
      <c r="G44" s="33"/>
      <c r="H44" s="33">
        <v>203.07</v>
      </c>
      <c r="I44" s="33">
        <v>203.07</v>
      </c>
      <c r="J44" s="33"/>
      <c r="K44" s="33"/>
      <c r="L44" s="33">
        <v>154</v>
      </c>
      <c r="M44" s="33">
        <v>27.26</v>
      </c>
    </row>
    <row r="45" spans="1:13" ht="79.5">
      <c r="A45" s="28" t="s">
        <v>93</v>
      </c>
      <c r="B45" s="29" t="s">
        <v>94</v>
      </c>
      <c r="C45" s="30" t="s">
        <v>95</v>
      </c>
      <c r="D45" s="34">
        <v>366.27800000000002</v>
      </c>
      <c r="E45" s="32">
        <v>16.739999999999998</v>
      </c>
      <c r="F45" s="32">
        <v>16.739999999999998</v>
      </c>
      <c r="G45" s="33"/>
      <c r="H45" s="33">
        <v>6131.49</v>
      </c>
      <c r="I45" s="33"/>
      <c r="J45" s="33">
        <v>6131.49</v>
      </c>
      <c r="K45" s="33"/>
      <c r="L45" s="33"/>
      <c r="M45" s="33"/>
    </row>
    <row r="46" spans="1:13" ht="67.5">
      <c r="A46" s="28" t="s">
        <v>96</v>
      </c>
      <c r="B46" s="29" t="s">
        <v>97</v>
      </c>
      <c r="C46" s="30" t="s">
        <v>98</v>
      </c>
      <c r="D46" s="34">
        <v>40.697000000000003</v>
      </c>
      <c r="E46" s="32">
        <v>41.05</v>
      </c>
      <c r="F46" s="32">
        <v>41.05</v>
      </c>
      <c r="G46" s="33"/>
      <c r="H46" s="33">
        <v>1670.61</v>
      </c>
      <c r="I46" s="33"/>
      <c r="J46" s="33">
        <v>1670.61</v>
      </c>
      <c r="K46" s="33"/>
      <c r="L46" s="33"/>
      <c r="M46" s="33"/>
    </row>
    <row r="47" spans="1:13" ht="79.5">
      <c r="A47" s="28" t="s">
        <v>99</v>
      </c>
      <c r="B47" s="29" t="s">
        <v>100</v>
      </c>
      <c r="C47" s="30" t="s">
        <v>101</v>
      </c>
      <c r="D47" s="34">
        <v>406.97500000000002</v>
      </c>
      <c r="E47" s="32">
        <v>12.45</v>
      </c>
      <c r="F47" s="32">
        <v>12.45</v>
      </c>
      <c r="G47" s="33"/>
      <c r="H47" s="33">
        <v>5066.84</v>
      </c>
      <c r="I47" s="33"/>
      <c r="J47" s="33">
        <v>5066.84</v>
      </c>
      <c r="K47" s="33"/>
      <c r="L47" s="33"/>
      <c r="M47" s="33"/>
    </row>
    <row r="48" spans="1:13" ht="19.149999999999999" customHeight="1">
      <c r="A48" s="86" t="s">
        <v>102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  <row r="49" spans="1:13" ht="55.5">
      <c r="A49" s="28" t="s">
        <v>103</v>
      </c>
      <c r="B49" s="29" t="s">
        <v>104</v>
      </c>
      <c r="C49" s="30" t="s">
        <v>105</v>
      </c>
      <c r="D49" s="31">
        <v>0.28999999999999998</v>
      </c>
      <c r="E49" s="32" t="s">
        <v>106</v>
      </c>
      <c r="F49" s="33"/>
      <c r="G49" s="33"/>
      <c r="H49" s="33">
        <v>290.70999999999998</v>
      </c>
      <c r="I49" s="33">
        <v>290.70999999999998</v>
      </c>
      <c r="J49" s="33"/>
      <c r="K49" s="33"/>
      <c r="L49" s="33">
        <v>123</v>
      </c>
      <c r="M49" s="33">
        <v>35.67</v>
      </c>
    </row>
    <row r="50" spans="1:13" ht="55.5">
      <c r="A50" s="28" t="s">
        <v>107</v>
      </c>
      <c r="B50" s="29" t="s">
        <v>108</v>
      </c>
      <c r="C50" s="30" t="s">
        <v>109</v>
      </c>
      <c r="D50" s="34">
        <v>0.57999999999999996</v>
      </c>
      <c r="E50" s="32" t="s">
        <v>110</v>
      </c>
      <c r="F50" s="32" t="s">
        <v>111</v>
      </c>
      <c r="G50" s="33"/>
      <c r="H50" s="33">
        <v>204.4</v>
      </c>
      <c r="I50" s="33">
        <v>59.23</v>
      </c>
      <c r="J50" s="32" t="s">
        <v>112</v>
      </c>
      <c r="K50" s="33"/>
      <c r="L50" s="33">
        <v>12.53</v>
      </c>
      <c r="M50" s="33">
        <v>7.27</v>
      </c>
    </row>
    <row r="51" spans="1:13" ht="55.5">
      <c r="A51" s="28" t="s">
        <v>113</v>
      </c>
      <c r="B51" s="29" t="s">
        <v>114</v>
      </c>
      <c r="C51" s="30" t="s">
        <v>115</v>
      </c>
      <c r="D51" s="31">
        <v>20.3</v>
      </c>
      <c r="E51" s="32" t="s">
        <v>116</v>
      </c>
      <c r="F51" s="32" t="s">
        <v>117</v>
      </c>
      <c r="G51" s="32">
        <v>66.31</v>
      </c>
      <c r="H51" s="33">
        <v>2370.63</v>
      </c>
      <c r="I51" s="33">
        <v>364.18</v>
      </c>
      <c r="J51" s="32" t="s">
        <v>118</v>
      </c>
      <c r="K51" s="33">
        <v>1346.09</v>
      </c>
      <c r="L51" s="33">
        <v>2.2999999999999998</v>
      </c>
      <c r="M51" s="33">
        <v>46.69</v>
      </c>
    </row>
    <row r="52" spans="1:13" ht="55.5">
      <c r="A52" s="28" t="s">
        <v>119</v>
      </c>
      <c r="B52" s="29" t="s">
        <v>120</v>
      </c>
      <c r="C52" s="30" t="s">
        <v>121</v>
      </c>
      <c r="D52" s="34">
        <v>1.9400000000000001E-2</v>
      </c>
      <c r="E52" s="32" t="s">
        <v>122</v>
      </c>
      <c r="F52" s="32" t="s">
        <v>123</v>
      </c>
      <c r="G52" s="32">
        <v>42570.51</v>
      </c>
      <c r="H52" s="33">
        <v>882.23</v>
      </c>
      <c r="I52" s="33">
        <v>26.02</v>
      </c>
      <c r="J52" s="32" t="s">
        <v>124</v>
      </c>
      <c r="K52" s="33">
        <v>825.87</v>
      </c>
      <c r="L52" s="33">
        <v>180</v>
      </c>
      <c r="M52" s="33">
        <v>3.49</v>
      </c>
    </row>
    <row r="53" spans="1:13" ht="36">
      <c r="A53" s="28" t="s">
        <v>125</v>
      </c>
      <c r="B53" s="29" t="s">
        <v>126</v>
      </c>
      <c r="C53" s="30" t="s">
        <v>127</v>
      </c>
      <c r="D53" s="34">
        <v>-1.9790000000000001</v>
      </c>
      <c r="E53" s="32">
        <v>412.01</v>
      </c>
      <c r="F53" s="33"/>
      <c r="G53" s="32">
        <v>412.01</v>
      </c>
      <c r="H53" s="33">
        <v>-815.37</v>
      </c>
      <c r="I53" s="33"/>
      <c r="J53" s="33"/>
      <c r="K53" s="33">
        <v>-815.37</v>
      </c>
      <c r="L53" s="33"/>
      <c r="M53" s="33"/>
    </row>
    <row r="54" spans="1:13" ht="36">
      <c r="A54" s="28" t="s">
        <v>128</v>
      </c>
      <c r="B54" s="29" t="s">
        <v>129</v>
      </c>
      <c r="C54" s="30" t="s">
        <v>130</v>
      </c>
      <c r="D54" s="34">
        <v>1.9790000000000001</v>
      </c>
      <c r="E54" s="32">
        <v>514.01</v>
      </c>
      <c r="F54" s="33"/>
      <c r="G54" s="32">
        <v>514.01</v>
      </c>
      <c r="H54" s="33">
        <v>1017.23</v>
      </c>
      <c r="I54" s="33"/>
      <c r="J54" s="33"/>
      <c r="K54" s="33">
        <v>1017.23</v>
      </c>
      <c r="L54" s="33"/>
      <c r="M54" s="33"/>
    </row>
    <row r="55" spans="1:13" ht="67.5">
      <c r="A55" s="28" t="s">
        <v>131</v>
      </c>
      <c r="B55" s="29" t="s">
        <v>132</v>
      </c>
      <c r="C55" s="30" t="s">
        <v>133</v>
      </c>
      <c r="D55" s="34">
        <v>0.1168</v>
      </c>
      <c r="E55" s="32" t="s">
        <v>134</v>
      </c>
      <c r="F55" s="32" t="s">
        <v>135</v>
      </c>
      <c r="G55" s="32">
        <v>98108.44</v>
      </c>
      <c r="H55" s="33">
        <v>11962.38</v>
      </c>
      <c r="I55" s="33">
        <v>210.05</v>
      </c>
      <c r="J55" s="32" t="s">
        <v>136</v>
      </c>
      <c r="K55" s="33">
        <v>11459.07</v>
      </c>
      <c r="L55" s="33">
        <v>220.66</v>
      </c>
      <c r="M55" s="33">
        <v>25.77</v>
      </c>
    </row>
    <row r="56" spans="1:13" ht="36">
      <c r="A56" s="28" t="s">
        <v>137</v>
      </c>
      <c r="B56" s="29" t="s">
        <v>138</v>
      </c>
      <c r="C56" s="30" t="s">
        <v>139</v>
      </c>
      <c r="D56" s="34">
        <v>-0.94610000000000005</v>
      </c>
      <c r="E56" s="32">
        <v>5225</v>
      </c>
      <c r="F56" s="33"/>
      <c r="G56" s="32">
        <v>5225</v>
      </c>
      <c r="H56" s="33">
        <v>-4943.37</v>
      </c>
      <c r="I56" s="33"/>
      <c r="J56" s="33"/>
      <c r="K56" s="33">
        <v>-4943.37</v>
      </c>
      <c r="L56" s="33"/>
      <c r="M56" s="33"/>
    </row>
    <row r="57" spans="1:13" ht="36">
      <c r="A57" s="28" t="s">
        <v>140</v>
      </c>
      <c r="B57" s="29" t="s">
        <v>141</v>
      </c>
      <c r="C57" s="30" t="s">
        <v>142</v>
      </c>
      <c r="D57" s="34">
        <v>-11.86</v>
      </c>
      <c r="E57" s="32">
        <v>545.01</v>
      </c>
      <c r="F57" s="33"/>
      <c r="G57" s="32">
        <v>545.01</v>
      </c>
      <c r="H57" s="33">
        <v>-6463.82</v>
      </c>
      <c r="I57" s="33"/>
      <c r="J57" s="33"/>
      <c r="K57" s="33">
        <v>-6463.82</v>
      </c>
      <c r="L57" s="33"/>
      <c r="M57" s="33"/>
    </row>
    <row r="58" spans="1:13" ht="36">
      <c r="A58" s="28" t="s">
        <v>143</v>
      </c>
      <c r="B58" s="29" t="s">
        <v>144</v>
      </c>
      <c r="C58" s="30" t="s">
        <v>145</v>
      </c>
      <c r="D58" s="31">
        <v>11.86</v>
      </c>
      <c r="E58" s="32">
        <v>606.97</v>
      </c>
      <c r="F58" s="33"/>
      <c r="G58" s="32">
        <v>606.97</v>
      </c>
      <c r="H58" s="33">
        <v>7198.66</v>
      </c>
      <c r="I58" s="33"/>
      <c r="J58" s="33"/>
      <c r="K58" s="33">
        <v>7198.66</v>
      </c>
      <c r="L58" s="33"/>
      <c r="M58" s="33"/>
    </row>
    <row r="59" spans="1:13" ht="79.5">
      <c r="A59" s="28" t="s">
        <v>146</v>
      </c>
      <c r="B59" s="29" t="s">
        <v>147</v>
      </c>
      <c r="C59" s="30" t="s">
        <v>148</v>
      </c>
      <c r="D59" s="34">
        <v>0.22620000000000001</v>
      </c>
      <c r="E59" s="32" t="s">
        <v>149</v>
      </c>
      <c r="F59" s="32" t="s">
        <v>150</v>
      </c>
      <c r="G59" s="32">
        <v>103345.93</v>
      </c>
      <c r="H59" s="33">
        <v>25530.32</v>
      </c>
      <c r="I59" s="33">
        <v>1319.42</v>
      </c>
      <c r="J59" s="32" t="s">
        <v>151</v>
      </c>
      <c r="K59" s="33">
        <v>23376.85</v>
      </c>
      <c r="L59" s="33">
        <v>698.56</v>
      </c>
      <c r="M59" s="33">
        <v>158.01</v>
      </c>
    </row>
    <row r="60" spans="1:13" ht="36">
      <c r="A60" s="28" t="s">
        <v>152</v>
      </c>
      <c r="B60" s="29" t="s">
        <v>138</v>
      </c>
      <c r="C60" s="30" t="s">
        <v>139</v>
      </c>
      <c r="D60" s="34">
        <v>-1.855</v>
      </c>
      <c r="E60" s="32">
        <v>5225</v>
      </c>
      <c r="F60" s="33"/>
      <c r="G60" s="32">
        <v>5225</v>
      </c>
      <c r="H60" s="33">
        <v>-9692.3799999999992</v>
      </c>
      <c r="I60" s="33"/>
      <c r="J60" s="33"/>
      <c r="K60" s="33">
        <v>-9692.3799999999992</v>
      </c>
      <c r="L60" s="33"/>
      <c r="M60" s="33"/>
    </row>
    <row r="61" spans="1:13" ht="36">
      <c r="A61" s="28" t="s">
        <v>153</v>
      </c>
      <c r="B61" s="29" t="s">
        <v>154</v>
      </c>
      <c r="C61" s="30" t="s">
        <v>155</v>
      </c>
      <c r="D61" s="34">
        <v>-22.96</v>
      </c>
      <c r="E61" s="32">
        <v>530.99</v>
      </c>
      <c r="F61" s="33"/>
      <c r="G61" s="32">
        <v>530.99</v>
      </c>
      <c r="H61" s="33">
        <v>-12191.53</v>
      </c>
      <c r="I61" s="33"/>
      <c r="J61" s="33"/>
      <c r="K61" s="33">
        <v>-12191.53</v>
      </c>
      <c r="L61" s="33"/>
      <c r="M61" s="33"/>
    </row>
    <row r="62" spans="1:13" ht="36">
      <c r="A62" s="28" t="s">
        <v>156</v>
      </c>
      <c r="B62" s="29" t="s">
        <v>157</v>
      </c>
      <c r="C62" s="30" t="s">
        <v>158</v>
      </c>
      <c r="D62" s="31">
        <v>22.96</v>
      </c>
      <c r="E62" s="32">
        <v>582.98</v>
      </c>
      <c r="F62" s="33"/>
      <c r="G62" s="32">
        <v>582.98</v>
      </c>
      <c r="H62" s="33">
        <v>13385.22</v>
      </c>
      <c r="I62" s="33"/>
      <c r="J62" s="33"/>
      <c r="K62" s="33">
        <v>13385.22</v>
      </c>
      <c r="L62" s="33"/>
      <c r="M62" s="33"/>
    </row>
    <row r="63" spans="1:13" ht="36">
      <c r="A63" s="28" t="s">
        <v>159</v>
      </c>
      <c r="B63" s="29" t="s">
        <v>138</v>
      </c>
      <c r="C63" s="30" t="s">
        <v>139</v>
      </c>
      <c r="D63" s="31">
        <v>2.145</v>
      </c>
      <c r="E63" s="32">
        <v>5225</v>
      </c>
      <c r="F63" s="33"/>
      <c r="G63" s="32">
        <v>5225</v>
      </c>
      <c r="H63" s="33">
        <v>11207.63</v>
      </c>
      <c r="I63" s="33"/>
      <c r="J63" s="33"/>
      <c r="K63" s="33">
        <v>11207.63</v>
      </c>
      <c r="L63" s="33"/>
      <c r="M63" s="33"/>
    </row>
    <row r="64" spans="1:13" ht="55.5">
      <c r="A64" s="28" t="s">
        <v>160</v>
      </c>
      <c r="B64" s="29" t="s">
        <v>161</v>
      </c>
      <c r="C64" s="30" t="s">
        <v>162</v>
      </c>
      <c r="D64" s="31">
        <v>0.21360000000000001</v>
      </c>
      <c r="E64" s="32" t="s">
        <v>163</v>
      </c>
      <c r="F64" s="32" t="s">
        <v>164</v>
      </c>
      <c r="G64" s="32">
        <v>7014.09</v>
      </c>
      <c r="H64" s="33">
        <v>1545.52</v>
      </c>
      <c r="I64" s="33">
        <v>40.369999999999997</v>
      </c>
      <c r="J64" s="32" t="s">
        <v>165</v>
      </c>
      <c r="K64" s="33">
        <v>1498.21</v>
      </c>
      <c r="L64" s="33">
        <v>21.8</v>
      </c>
      <c r="M64" s="33">
        <v>4.66</v>
      </c>
    </row>
    <row r="65" spans="1:13" ht="79.5">
      <c r="A65" s="28" t="s">
        <v>166</v>
      </c>
      <c r="B65" s="29" t="s">
        <v>167</v>
      </c>
      <c r="C65" s="30" t="s">
        <v>168</v>
      </c>
      <c r="D65" s="34">
        <v>0.45</v>
      </c>
      <c r="E65" s="32" t="s">
        <v>169</v>
      </c>
      <c r="F65" s="32">
        <v>72.78</v>
      </c>
      <c r="G65" s="32">
        <v>861.56</v>
      </c>
      <c r="H65" s="33">
        <v>507.17</v>
      </c>
      <c r="I65" s="33">
        <v>86.72</v>
      </c>
      <c r="J65" s="33">
        <v>32.75</v>
      </c>
      <c r="K65" s="33">
        <v>387.7</v>
      </c>
      <c r="L65" s="33">
        <v>21.2</v>
      </c>
      <c r="M65" s="33">
        <v>9.5399999999999991</v>
      </c>
    </row>
    <row r="66" spans="1:13" ht="67.5">
      <c r="A66" s="28" t="s">
        <v>170</v>
      </c>
      <c r="B66" s="29" t="s">
        <v>171</v>
      </c>
      <c r="C66" s="30" t="s">
        <v>172</v>
      </c>
      <c r="D66" s="34">
        <v>0.45</v>
      </c>
      <c r="E66" s="32" t="s">
        <v>173</v>
      </c>
      <c r="F66" s="33"/>
      <c r="G66" s="33"/>
      <c r="H66" s="33">
        <v>285.55</v>
      </c>
      <c r="I66" s="33">
        <v>285.55</v>
      </c>
      <c r="J66" s="33"/>
      <c r="K66" s="33"/>
      <c r="L66" s="33">
        <v>88.5</v>
      </c>
      <c r="M66" s="33">
        <v>39.83</v>
      </c>
    </row>
    <row r="67" spans="1:13" ht="36">
      <c r="A67" s="28" t="s">
        <v>174</v>
      </c>
      <c r="B67" s="29" t="s">
        <v>175</v>
      </c>
      <c r="C67" s="30" t="s">
        <v>176</v>
      </c>
      <c r="D67" s="34">
        <v>54</v>
      </c>
      <c r="E67" s="32">
        <v>54.95</v>
      </c>
      <c r="F67" s="33"/>
      <c r="G67" s="32">
        <v>54.95</v>
      </c>
      <c r="H67" s="33">
        <v>2967.3</v>
      </c>
      <c r="I67" s="33"/>
      <c r="J67" s="33"/>
      <c r="K67" s="33">
        <v>2967.3</v>
      </c>
      <c r="L67" s="33"/>
      <c r="M67" s="33"/>
    </row>
    <row r="68" spans="1:13" ht="79.5">
      <c r="A68" s="28" t="s">
        <v>177</v>
      </c>
      <c r="B68" s="29" t="s">
        <v>178</v>
      </c>
      <c r="C68" s="30" t="s">
        <v>179</v>
      </c>
      <c r="D68" s="34">
        <v>6.1999999999999998E-3</v>
      </c>
      <c r="E68" s="32" t="s">
        <v>180</v>
      </c>
      <c r="F68" s="32" t="s">
        <v>181</v>
      </c>
      <c r="G68" s="32">
        <v>158594.16</v>
      </c>
      <c r="H68" s="33">
        <v>1059.79</v>
      </c>
      <c r="I68" s="33">
        <v>75.12</v>
      </c>
      <c r="J68" s="32" t="s">
        <v>182</v>
      </c>
      <c r="K68" s="33">
        <v>983.28</v>
      </c>
      <c r="L68" s="33">
        <v>1175.2</v>
      </c>
      <c r="M68" s="33">
        <v>7.29</v>
      </c>
    </row>
    <row r="69" spans="1:13" ht="36">
      <c r="A69" s="28" t="s">
        <v>183</v>
      </c>
      <c r="B69" s="29" t="s">
        <v>184</v>
      </c>
      <c r="C69" s="30" t="s">
        <v>185</v>
      </c>
      <c r="D69" s="34">
        <v>-2.1700000000000001E-2</v>
      </c>
      <c r="E69" s="32">
        <v>432.01</v>
      </c>
      <c r="F69" s="33"/>
      <c r="G69" s="32">
        <v>432.01</v>
      </c>
      <c r="H69" s="33">
        <v>-9.3699999999999992</v>
      </c>
      <c r="I69" s="33"/>
      <c r="J69" s="33"/>
      <c r="K69" s="33">
        <v>-9.3699999999999992</v>
      </c>
      <c r="L69" s="33"/>
      <c r="M69" s="33"/>
    </row>
    <row r="70" spans="1:13" ht="96">
      <c r="A70" s="28" t="s">
        <v>186</v>
      </c>
      <c r="B70" s="29" t="s">
        <v>187</v>
      </c>
      <c r="C70" s="30" t="s">
        <v>188</v>
      </c>
      <c r="D70" s="34">
        <v>-0.62</v>
      </c>
      <c r="E70" s="32">
        <v>1563.24</v>
      </c>
      <c r="F70" s="33"/>
      <c r="G70" s="32">
        <v>1563.24</v>
      </c>
      <c r="H70" s="33">
        <v>-969.21</v>
      </c>
      <c r="I70" s="33"/>
      <c r="J70" s="33"/>
      <c r="K70" s="33">
        <v>-969.21</v>
      </c>
      <c r="L70" s="33"/>
      <c r="M70" s="33"/>
    </row>
    <row r="71" spans="1:13" ht="84">
      <c r="A71" s="28" t="s">
        <v>189</v>
      </c>
      <c r="B71" s="29" t="s">
        <v>190</v>
      </c>
      <c r="C71" s="30" t="s">
        <v>191</v>
      </c>
      <c r="D71" s="31">
        <v>0.62</v>
      </c>
      <c r="E71" s="32">
        <v>1177.3599999999999</v>
      </c>
      <c r="F71" s="33"/>
      <c r="G71" s="32">
        <v>1177.3599999999999</v>
      </c>
      <c r="H71" s="33">
        <v>729.96</v>
      </c>
      <c r="I71" s="33"/>
      <c r="J71" s="33"/>
      <c r="K71" s="33">
        <v>729.96</v>
      </c>
      <c r="L71" s="33"/>
      <c r="M71" s="33"/>
    </row>
    <row r="72" spans="1:13" ht="24">
      <c r="A72" s="28" t="s">
        <v>192</v>
      </c>
      <c r="B72" s="29" t="s">
        <v>193</v>
      </c>
      <c r="C72" s="30" t="s">
        <v>194</v>
      </c>
      <c r="D72" s="34">
        <v>3.1</v>
      </c>
      <c r="E72" s="32">
        <v>3.09</v>
      </c>
      <c r="F72" s="33"/>
      <c r="G72" s="32">
        <v>3.09</v>
      </c>
      <c r="H72" s="33">
        <v>9.58</v>
      </c>
      <c r="I72" s="33"/>
      <c r="J72" s="33"/>
      <c r="K72" s="33">
        <v>9.58</v>
      </c>
      <c r="L72" s="33"/>
      <c r="M72" s="33"/>
    </row>
    <row r="73" spans="1:13" ht="111">
      <c r="A73" s="28" t="s">
        <v>195</v>
      </c>
      <c r="B73" s="29" t="s">
        <v>196</v>
      </c>
      <c r="C73" s="30" t="s">
        <v>197</v>
      </c>
      <c r="D73" s="34">
        <v>-6.1999999999999998E-3</v>
      </c>
      <c r="E73" s="32" t="s">
        <v>198</v>
      </c>
      <c r="F73" s="32" t="s">
        <v>199</v>
      </c>
      <c r="G73" s="33"/>
      <c r="H73" s="33">
        <v>-3.84</v>
      </c>
      <c r="I73" s="33">
        <v>-3.47</v>
      </c>
      <c r="J73" s="32" t="s">
        <v>200</v>
      </c>
      <c r="K73" s="33"/>
      <c r="L73" s="33">
        <v>54.24</v>
      </c>
      <c r="M73" s="33">
        <v>-0.34</v>
      </c>
    </row>
    <row r="74" spans="1:13" ht="24">
      <c r="A74" s="28" t="s">
        <v>201</v>
      </c>
      <c r="B74" s="29" t="s">
        <v>202</v>
      </c>
      <c r="C74" s="30" t="s">
        <v>203</v>
      </c>
      <c r="D74" s="31">
        <v>1E-3</v>
      </c>
      <c r="E74" s="32">
        <v>8453.7099999999991</v>
      </c>
      <c r="F74" s="33"/>
      <c r="G74" s="32">
        <v>8453.7099999999991</v>
      </c>
      <c r="H74" s="33">
        <v>8.4499999999999993</v>
      </c>
      <c r="I74" s="33"/>
      <c r="J74" s="33"/>
      <c r="K74" s="33">
        <v>8.4499999999999993</v>
      </c>
      <c r="L74" s="33"/>
      <c r="M74" s="33"/>
    </row>
    <row r="75" spans="1:13" ht="67.5">
      <c r="A75" s="28" t="s">
        <v>204</v>
      </c>
      <c r="B75" s="29" t="s">
        <v>205</v>
      </c>
      <c r="C75" s="30" t="s">
        <v>206</v>
      </c>
      <c r="D75" s="34">
        <v>0.40600000000000003</v>
      </c>
      <c r="E75" s="32" t="s">
        <v>207</v>
      </c>
      <c r="F75" s="32" t="s">
        <v>208</v>
      </c>
      <c r="G75" s="32">
        <v>1655.13</v>
      </c>
      <c r="H75" s="33">
        <v>765.22</v>
      </c>
      <c r="I75" s="33">
        <v>88.94</v>
      </c>
      <c r="J75" s="32" t="s">
        <v>209</v>
      </c>
      <c r="K75" s="33">
        <v>671.99</v>
      </c>
      <c r="L75" s="33">
        <v>24.98</v>
      </c>
      <c r="M75" s="33">
        <v>10.14</v>
      </c>
    </row>
    <row r="76" spans="1:13" ht="67.5">
      <c r="A76" s="28" t="s">
        <v>210</v>
      </c>
      <c r="B76" s="29" t="s">
        <v>211</v>
      </c>
      <c r="C76" s="30" t="s">
        <v>212</v>
      </c>
      <c r="D76" s="34">
        <v>0.40600000000000003</v>
      </c>
      <c r="E76" s="32" t="s">
        <v>213</v>
      </c>
      <c r="F76" s="32" t="s">
        <v>214</v>
      </c>
      <c r="G76" s="32">
        <v>158730.15</v>
      </c>
      <c r="H76" s="33">
        <v>71542.679999999993</v>
      </c>
      <c r="I76" s="33">
        <v>7000.43</v>
      </c>
      <c r="J76" s="32" t="s">
        <v>215</v>
      </c>
      <c r="K76" s="33">
        <v>64444.44</v>
      </c>
      <c r="L76" s="33">
        <v>1672.4</v>
      </c>
      <c r="M76" s="33">
        <v>678.99</v>
      </c>
    </row>
    <row r="77" spans="1:13" ht="96">
      <c r="A77" s="28" t="s">
        <v>216</v>
      </c>
      <c r="B77" s="29" t="s">
        <v>187</v>
      </c>
      <c r="C77" s="30" t="s">
        <v>188</v>
      </c>
      <c r="D77" s="34">
        <v>-40.6</v>
      </c>
      <c r="E77" s="32">
        <v>1563.24</v>
      </c>
      <c r="F77" s="33"/>
      <c r="G77" s="32">
        <v>1563.24</v>
      </c>
      <c r="H77" s="33">
        <v>-63467.54</v>
      </c>
      <c r="I77" s="33"/>
      <c r="J77" s="33"/>
      <c r="K77" s="33">
        <v>-63467.54</v>
      </c>
      <c r="L77" s="33"/>
      <c r="M77" s="33"/>
    </row>
    <row r="78" spans="1:13" ht="36">
      <c r="A78" s="28" t="s">
        <v>217</v>
      </c>
      <c r="B78" s="29" t="s">
        <v>184</v>
      </c>
      <c r="C78" s="30" t="s">
        <v>185</v>
      </c>
      <c r="D78" s="34">
        <v>-1.421</v>
      </c>
      <c r="E78" s="32">
        <v>432.01</v>
      </c>
      <c r="F78" s="33"/>
      <c r="G78" s="32">
        <v>432.01</v>
      </c>
      <c r="H78" s="33">
        <v>-613.89</v>
      </c>
      <c r="I78" s="33"/>
      <c r="J78" s="33"/>
      <c r="K78" s="33">
        <v>-613.89</v>
      </c>
      <c r="L78" s="33"/>
      <c r="M78" s="33"/>
    </row>
    <row r="79" spans="1:13" ht="24">
      <c r="A79" s="28" t="s">
        <v>218</v>
      </c>
      <c r="B79" s="29" t="s">
        <v>193</v>
      </c>
      <c r="C79" s="30" t="s">
        <v>194</v>
      </c>
      <c r="D79" s="34">
        <v>203</v>
      </c>
      <c r="E79" s="32">
        <v>3.09</v>
      </c>
      <c r="F79" s="33"/>
      <c r="G79" s="32">
        <v>3.09</v>
      </c>
      <c r="H79" s="33">
        <v>627.27</v>
      </c>
      <c r="I79" s="33"/>
      <c r="J79" s="33"/>
      <c r="K79" s="33">
        <v>627.27</v>
      </c>
      <c r="L79" s="33"/>
      <c r="M79" s="33"/>
    </row>
    <row r="80" spans="1:13" ht="84">
      <c r="A80" s="28" t="s">
        <v>219</v>
      </c>
      <c r="B80" s="29" t="s">
        <v>190</v>
      </c>
      <c r="C80" s="30" t="s">
        <v>191</v>
      </c>
      <c r="D80" s="34">
        <v>40.6</v>
      </c>
      <c r="E80" s="32">
        <v>1177.3599999999999</v>
      </c>
      <c r="F80" s="33"/>
      <c r="G80" s="32">
        <v>1177.3599999999999</v>
      </c>
      <c r="H80" s="33">
        <v>47800.82</v>
      </c>
      <c r="I80" s="33"/>
      <c r="J80" s="33"/>
      <c r="K80" s="33">
        <v>47800.82</v>
      </c>
      <c r="L80" s="33"/>
      <c r="M80" s="33"/>
    </row>
    <row r="81" spans="1:13" ht="111">
      <c r="A81" s="28" t="s">
        <v>220</v>
      </c>
      <c r="B81" s="29" t="s">
        <v>196</v>
      </c>
      <c r="C81" s="30" t="s">
        <v>221</v>
      </c>
      <c r="D81" s="34">
        <v>-0.40600000000000003</v>
      </c>
      <c r="E81" s="32" t="s">
        <v>198</v>
      </c>
      <c r="F81" s="32" t="s">
        <v>199</v>
      </c>
      <c r="G81" s="33"/>
      <c r="H81" s="33">
        <v>-251.28</v>
      </c>
      <c r="I81" s="33">
        <v>-227.04</v>
      </c>
      <c r="J81" s="32" t="s">
        <v>222</v>
      </c>
      <c r="K81" s="33"/>
      <c r="L81" s="33">
        <v>54.24</v>
      </c>
      <c r="M81" s="33">
        <v>-22.02</v>
      </c>
    </row>
    <row r="82" spans="1:13" ht="24">
      <c r="A82" s="28" t="s">
        <v>223</v>
      </c>
      <c r="B82" s="29" t="s">
        <v>202</v>
      </c>
      <c r="C82" s="30" t="s">
        <v>203</v>
      </c>
      <c r="D82" s="34">
        <v>4.1000000000000002E-2</v>
      </c>
      <c r="E82" s="32">
        <v>8453.7099999999991</v>
      </c>
      <c r="F82" s="33"/>
      <c r="G82" s="32">
        <v>8453.7099999999991</v>
      </c>
      <c r="H82" s="33">
        <v>346.6</v>
      </c>
      <c r="I82" s="33"/>
      <c r="J82" s="33"/>
      <c r="K82" s="33">
        <v>346.6</v>
      </c>
      <c r="L82" s="33"/>
      <c r="M82" s="33"/>
    </row>
    <row r="83" spans="1:13">
      <c r="A83" s="90"/>
      <c r="B83" s="91"/>
      <c r="C83" s="86"/>
      <c r="D83" s="90"/>
      <c r="E83" s="92"/>
      <c r="F83" s="92"/>
      <c r="G83" s="92"/>
      <c r="H83" s="92"/>
      <c r="I83" s="92"/>
      <c r="J83" s="92"/>
      <c r="K83" s="92"/>
      <c r="L83" s="92"/>
      <c r="M83" s="92"/>
    </row>
    <row r="84" spans="1:13" ht="36">
      <c r="A84" s="28" t="s">
        <v>224</v>
      </c>
      <c r="B84" s="29" t="s">
        <v>225</v>
      </c>
      <c r="C84" s="30" t="s">
        <v>226</v>
      </c>
      <c r="D84" s="31">
        <v>1</v>
      </c>
      <c r="E84" s="32">
        <v>22877.95</v>
      </c>
      <c r="F84" s="33"/>
      <c r="G84" s="32">
        <v>22877.95</v>
      </c>
      <c r="H84" s="33">
        <v>22877.95</v>
      </c>
      <c r="I84" s="33"/>
      <c r="J84" s="33"/>
      <c r="K84" s="33">
        <v>22877.95</v>
      </c>
      <c r="L84" s="33"/>
      <c r="M84" s="33"/>
    </row>
    <row r="85" spans="1:13" ht="19.149999999999999" customHeight="1">
      <c r="A85" s="86" t="s">
        <v>227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</row>
    <row r="86" spans="1:13" ht="55.5">
      <c r="A86" s="28" t="s">
        <v>228</v>
      </c>
      <c r="B86" s="29" t="s">
        <v>171</v>
      </c>
      <c r="C86" s="30" t="s">
        <v>229</v>
      </c>
      <c r="D86" s="34">
        <v>0.6</v>
      </c>
      <c r="E86" s="32" t="s">
        <v>173</v>
      </c>
      <c r="F86" s="33"/>
      <c r="G86" s="33"/>
      <c r="H86" s="33">
        <v>380.73</v>
      </c>
      <c r="I86" s="33">
        <v>380.73</v>
      </c>
      <c r="J86" s="33"/>
      <c r="K86" s="33"/>
      <c r="L86" s="33">
        <v>88.5</v>
      </c>
      <c r="M86" s="33">
        <v>53.1</v>
      </c>
    </row>
    <row r="87" spans="1:13" ht="55.5">
      <c r="A87" s="28" t="s">
        <v>230</v>
      </c>
      <c r="B87" s="29" t="s">
        <v>108</v>
      </c>
      <c r="C87" s="30" t="s">
        <v>231</v>
      </c>
      <c r="D87" s="34">
        <v>0.6</v>
      </c>
      <c r="E87" s="32" t="s">
        <v>110</v>
      </c>
      <c r="F87" s="32" t="s">
        <v>111</v>
      </c>
      <c r="G87" s="33"/>
      <c r="H87" s="33">
        <v>211.45</v>
      </c>
      <c r="I87" s="33">
        <v>61.27</v>
      </c>
      <c r="J87" s="32" t="s">
        <v>232</v>
      </c>
      <c r="K87" s="33"/>
      <c r="L87" s="33">
        <v>12.53</v>
      </c>
      <c r="M87" s="33">
        <v>7.52</v>
      </c>
    </row>
    <row r="88" spans="1:13" ht="55.5">
      <c r="A88" s="28" t="s">
        <v>233</v>
      </c>
      <c r="B88" s="29" t="s">
        <v>234</v>
      </c>
      <c r="C88" s="30" t="s">
        <v>235</v>
      </c>
      <c r="D88" s="31">
        <v>15</v>
      </c>
      <c r="E88" s="32" t="s">
        <v>236</v>
      </c>
      <c r="F88" s="32" t="s">
        <v>237</v>
      </c>
      <c r="G88" s="32">
        <v>150.35</v>
      </c>
      <c r="H88" s="33">
        <v>3328.95</v>
      </c>
      <c r="I88" s="33">
        <v>280.8</v>
      </c>
      <c r="J88" s="32" t="s">
        <v>238</v>
      </c>
      <c r="K88" s="33">
        <v>2255.25</v>
      </c>
      <c r="L88" s="33">
        <v>2.4</v>
      </c>
      <c r="M88" s="33">
        <v>36</v>
      </c>
    </row>
    <row r="89" spans="1:13" ht="55.5">
      <c r="A89" s="28" t="s">
        <v>239</v>
      </c>
      <c r="B89" s="29" t="s">
        <v>114</v>
      </c>
      <c r="C89" s="30" t="s">
        <v>240</v>
      </c>
      <c r="D89" s="31">
        <v>10</v>
      </c>
      <c r="E89" s="32" t="s">
        <v>116</v>
      </c>
      <c r="F89" s="32" t="s">
        <v>117</v>
      </c>
      <c r="G89" s="32">
        <v>66.31</v>
      </c>
      <c r="H89" s="33">
        <v>1167.8</v>
      </c>
      <c r="I89" s="33">
        <v>179.4</v>
      </c>
      <c r="J89" s="32" t="s">
        <v>241</v>
      </c>
      <c r="K89" s="33">
        <v>663.1</v>
      </c>
      <c r="L89" s="33">
        <v>2.2999999999999998</v>
      </c>
      <c r="M89" s="33">
        <v>23</v>
      </c>
    </row>
    <row r="90" spans="1:13" ht="55.5">
      <c r="A90" s="28" t="s">
        <v>242</v>
      </c>
      <c r="B90" s="29" t="s">
        <v>243</v>
      </c>
      <c r="C90" s="30" t="s">
        <v>244</v>
      </c>
      <c r="D90" s="31">
        <v>0.4</v>
      </c>
      <c r="E90" s="32" t="s">
        <v>245</v>
      </c>
      <c r="F90" s="32" t="s">
        <v>246</v>
      </c>
      <c r="G90" s="32">
        <v>5505.72</v>
      </c>
      <c r="H90" s="33">
        <v>2258.7800000000002</v>
      </c>
      <c r="I90" s="33">
        <v>42.77</v>
      </c>
      <c r="J90" s="32" t="s">
        <v>247</v>
      </c>
      <c r="K90" s="33">
        <v>2202.29</v>
      </c>
      <c r="L90" s="33">
        <v>12.64</v>
      </c>
      <c r="M90" s="33">
        <v>5.0599999999999996</v>
      </c>
    </row>
    <row r="91" spans="1:13" ht="36">
      <c r="A91" s="28" t="s">
        <v>248</v>
      </c>
      <c r="B91" s="29" t="s">
        <v>138</v>
      </c>
      <c r="C91" s="30" t="s">
        <v>139</v>
      </c>
      <c r="D91" s="34">
        <v>-0.4</v>
      </c>
      <c r="E91" s="32">
        <v>5225</v>
      </c>
      <c r="F91" s="33"/>
      <c r="G91" s="32">
        <v>5225</v>
      </c>
      <c r="H91" s="33">
        <v>-2090</v>
      </c>
      <c r="I91" s="33"/>
      <c r="J91" s="33"/>
      <c r="K91" s="33">
        <v>-2090</v>
      </c>
      <c r="L91" s="33"/>
      <c r="M91" s="33"/>
    </row>
    <row r="92" spans="1:13" ht="48">
      <c r="A92" s="28" t="s">
        <v>249</v>
      </c>
      <c r="B92" s="29" t="s">
        <v>250</v>
      </c>
      <c r="C92" s="30" t="s">
        <v>251</v>
      </c>
      <c r="D92" s="31">
        <v>160</v>
      </c>
      <c r="E92" s="32">
        <v>28.23</v>
      </c>
      <c r="F92" s="33"/>
      <c r="G92" s="32">
        <v>28.23</v>
      </c>
      <c r="H92" s="33">
        <v>4516.8</v>
      </c>
      <c r="I92" s="33"/>
      <c r="J92" s="33"/>
      <c r="K92" s="33">
        <v>4516.8</v>
      </c>
      <c r="L92" s="33"/>
      <c r="M92" s="33"/>
    </row>
    <row r="93" spans="1:13" ht="55.5">
      <c r="A93" s="28" t="s">
        <v>252</v>
      </c>
      <c r="B93" s="29" t="s">
        <v>253</v>
      </c>
      <c r="C93" s="30" t="s">
        <v>254</v>
      </c>
      <c r="D93" s="31">
        <v>1.6</v>
      </c>
      <c r="E93" s="32" t="s">
        <v>255</v>
      </c>
      <c r="F93" s="32" t="s">
        <v>256</v>
      </c>
      <c r="G93" s="32">
        <v>1150.92</v>
      </c>
      <c r="H93" s="33">
        <v>2390.7800000000002</v>
      </c>
      <c r="I93" s="33">
        <v>484.54</v>
      </c>
      <c r="J93" s="32" t="s">
        <v>257</v>
      </c>
      <c r="K93" s="33">
        <v>1841.47</v>
      </c>
      <c r="L93" s="33">
        <v>40.65</v>
      </c>
      <c r="M93" s="33">
        <v>65.040000000000006</v>
      </c>
    </row>
    <row r="94" spans="1:13" ht="87">
      <c r="A94" s="28" t="s">
        <v>258</v>
      </c>
      <c r="B94" s="29" t="s">
        <v>259</v>
      </c>
      <c r="C94" s="30" t="s">
        <v>260</v>
      </c>
      <c r="D94" s="31">
        <v>1.6</v>
      </c>
      <c r="E94" s="32" t="s">
        <v>261</v>
      </c>
      <c r="F94" s="32" t="s">
        <v>262</v>
      </c>
      <c r="G94" s="32">
        <v>571.17999999999995</v>
      </c>
      <c r="H94" s="33">
        <v>949.7</v>
      </c>
      <c r="I94" s="33">
        <v>11.94</v>
      </c>
      <c r="J94" s="32" t="s">
        <v>263</v>
      </c>
      <c r="K94" s="33">
        <v>913.89</v>
      </c>
      <c r="L94" s="33">
        <v>1</v>
      </c>
      <c r="M94" s="33">
        <v>1.6</v>
      </c>
    </row>
    <row r="95" spans="1:13" ht="67.5">
      <c r="A95" s="28" t="s">
        <v>264</v>
      </c>
      <c r="B95" s="29" t="s">
        <v>265</v>
      </c>
      <c r="C95" s="30" t="s">
        <v>266</v>
      </c>
      <c r="D95" s="34">
        <v>1.6</v>
      </c>
      <c r="E95" s="32" t="s">
        <v>267</v>
      </c>
      <c r="F95" s="32" t="s">
        <v>268</v>
      </c>
      <c r="G95" s="32">
        <v>122981.03</v>
      </c>
      <c r="H95" s="33">
        <v>203475.9</v>
      </c>
      <c r="I95" s="33">
        <v>6426.64</v>
      </c>
      <c r="J95" s="32" t="s">
        <v>269</v>
      </c>
      <c r="K95" s="33">
        <v>196769.64</v>
      </c>
      <c r="L95" s="33">
        <v>492.84</v>
      </c>
      <c r="M95" s="33">
        <v>788.54</v>
      </c>
    </row>
    <row r="96" spans="1:13" ht="36">
      <c r="A96" s="28" t="s">
        <v>270</v>
      </c>
      <c r="B96" s="29" t="s">
        <v>271</v>
      </c>
      <c r="C96" s="30" t="s">
        <v>272</v>
      </c>
      <c r="D96" s="34">
        <v>-4.8</v>
      </c>
      <c r="E96" s="32">
        <v>503.01</v>
      </c>
      <c r="F96" s="33"/>
      <c r="G96" s="32">
        <v>503.01</v>
      </c>
      <c r="H96" s="33">
        <v>-2414.4499999999998</v>
      </c>
      <c r="I96" s="33"/>
      <c r="J96" s="33"/>
      <c r="K96" s="33">
        <v>-2414.4499999999998</v>
      </c>
      <c r="L96" s="33"/>
      <c r="M96" s="33"/>
    </row>
    <row r="97" spans="1:13" ht="24">
      <c r="A97" s="28" t="s">
        <v>273</v>
      </c>
      <c r="B97" s="29" t="s">
        <v>193</v>
      </c>
      <c r="C97" s="30" t="s">
        <v>194</v>
      </c>
      <c r="D97" s="34">
        <v>800</v>
      </c>
      <c r="E97" s="32">
        <v>3.09</v>
      </c>
      <c r="F97" s="33"/>
      <c r="G97" s="32">
        <v>3.09</v>
      </c>
      <c r="H97" s="33">
        <v>2472</v>
      </c>
      <c r="I97" s="33"/>
      <c r="J97" s="33"/>
      <c r="K97" s="33">
        <v>2472</v>
      </c>
      <c r="L97" s="33"/>
      <c r="M97" s="33"/>
    </row>
    <row r="98" spans="1:13" ht="22.5">
      <c r="A98" s="86" t="s">
        <v>274</v>
      </c>
      <c r="B98" s="85"/>
      <c r="C98" s="85"/>
      <c r="D98" s="85"/>
      <c r="E98" s="85"/>
      <c r="F98" s="85"/>
      <c r="G98" s="85"/>
      <c r="H98" s="32">
        <v>379407.92</v>
      </c>
      <c r="I98" s="32">
        <v>26272.52</v>
      </c>
      <c r="J98" s="32" t="s">
        <v>275</v>
      </c>
      <c r="K98" s="32">
        <v>321133.68</v>
      </c>
      <c r="L98" s="33"/>
      <c r="M98" s="32">
        <v>3048.37</v>
      </c>
    </row>
    <row r="99" spans="1:13">
      <c r="A99" s="86" t="s">
        <v>276</v>
      </c>
      <c r="B99" s="85"/>
      <c r="C99" s="85"/>
      <c r="D99" s="85"/>
      <c r="E99" s="85"/>
      <c r="F99" s="85"/>
      <c r="G99" s="85"/>
      <c r="H99" s="32">
        <v>31409.57</v>
      </c>
      <c r="I99" s="33"/>
      <c r="J99" s="33"/>
      <c r="K99" s="33"/>
      <c r="L99" s="33"/>
      <c r="M99" s="33"/>
    </row>
    <row r="100" spans="1:13">
      <c r="A100" s="86" t="s">
        <v>277</v>
      </c>
      <c r="B100" s="85"/>
      <c r="C100" s="85"/>
      <c r="D100" s="85"/>
      <c r="E100" s="85"/>
      <c r="F100" s="85"/>
      <c r="G100" s="85"/>
      <c r="H100" s="32">
        <v>16064.29</v>
      </c>
      <c r="I100" s="33"/>
      <c r="J100" s="33"/>
      <c r="K100" s="33"/>
      <c r="L100" s="33"/>
      <c r="M100" s="33"/>
    </row>
    <row r="101" spans="1:13">
      <c r="A101" s="93" t="s">
        <v>278</v>
      </c>
      <c r="B101" s="85"/>
      <c r="C101" s="85"/>
      <c r="D101" s="85"/>
      <c r="E101" s="85"/>
      <c r="F101" s="85"/>
      <c r="G101" s="85"/>
      <c r="H101" s="35">
        <v>426881.78</v>
      </c>
      <c r="I101" s="33"/>
      <c r="J101" s="33"/>
      <c r="K101" s="33"/>
      <c r="L101" s="33"/>
      <c r="M101" s="35">
        <v>3048.37</v>
      </c>
    </row>
    <row r="102" spans="1:13" ht="19.149999999999999" customHeight="1">
      <c r="A102" s="84" t="s">
        <v>279</v>
      </c>
      <c r="B102" s="91"/>
      <c r="C102" s="86"/>
      <c r="D102" s="90"/>
      <c r="E102" s="92"/>
      <c r="F102" s="92"/>
      <c r="G102" s="92"/>
      <c r="H102" s="92"/>
      <c r="I102" s="92"/>
      <c r="J102" s="92"/>
      <c r="K102" s="92"/>
      <c r="L102" s="92"/>
      <c r="M102" s="92"/>
    </row>
    <row r="103" spans="1:13" ht="79.5">
      <c r="A103" s="28" t="s">
        <v>280</v>
      </c>
      <c r="B103" s="29" t="s">
        <v>281</v>
      </c>
      <c r="C103" s="30" t="s">
        <v>282</v>
      </c>
      <c r="D103" s="34">
        <v>0.17</v>
      </c>
      <c r="E103" s="32" t="s">
        <v>283</v>
      </c>
      <c r="F103" s="32" t="s">
        <v>284</v>
      </c>
      <c r="G103" s="32">
        <v>12.2</v>
      </c>
      <c r="H103" s="33">
        <v>359.37</v>
      </c>
      <c r="I103" s="33">
        <v>20.47</v>
      </c>
      <c r="J103" s="32" t="s">
        <v>285</v>
      </c>
      <c r="K103" s="33">
        <v>2.08</v>
      </c>
      <c r="L103" s="33">
        <v>15.72</v>
      </c>
      <c r="M103" s="33">
        <v>2.67</v>
      </c>
    </row>
    <row r="104" spans="1:13" ht="36">
      <c r="A104" s="28" t="s">
        <v>286</v>
      </c>
      <c r="B104" s="29" t="s">
        <v>287</v>
      </c>
      <c r="C104" s="30" t="s">
        <v>288</v>
      </c>
      <c r="D104" s="34">
        <v>18.7</v>
      </c>
      <c r="E104" s="32">
        <v>90.55</v>
      </c>
      <c r="F104" s="33"/>
      <c r="G104" s="32">
        <v>90.55</v>
      </c>
      <c r="H104" s="33">
        <v>1693.29</v>
      </c>
      <c r="I104" s="33"/>
      <c r="J104" s="33"/>
      <c r="K104" s="33">
        <v>1693.29</v>
      </c>
      <c r="L104" s="33"/>
      <c r="M104" s="33"/>
    </row>
    <row r="105" spans="1:13" ht="67.5">
      <c r="A105" s="28" t="s">
        <v>289</v>
      </c>
      <c r="B105" s="29" t="s">
        <v>290</v>
      </c>
      <c r="C105" s="30" t="s">
        <v>291</v>
      </c>
      <c r="D105" s="31">
        <v>1.7</v>
      </c>
      <c r="E105" s="32" t="s">
        <v>292</v>
      </c>
      <c r="F105" s="32" t="s">
        <v>293</v>
      </c>
      <c r="G105" s="32">
        <v>2541.8000000000002</v>
      </c>
      <c r="H105" s="33">
        <v>5112.3100000000004</v>
      </c>
      <c r="I105" s="33">
        <v>360.43</v>
      </c>
      <c r="J105" s="32" t="s">
        <v>294</v>
      </c>
      <c r="K105" s="33">
        <v>4321.07</v>
      </c>
      <c r="L105" s="33">
        <v>26.24</v>
      </c>
      <c r="M105" s="33">
        <v>44.61</v>
      </c>
    </row>
    <row r="106" spans="1:13" ht="87">
      <c r="A106" s="28" t="s">
        <v>295</v>
      </c>
      <c r="B106" s="29" t="s">
        <v>296</v>
      </c>
      <c r="C106" s="30" t="s">
        <v>297</v>
      </c>
      <c r="D106" s="34">
        <v>-1.7</v>
      </c>
      <c r="E106" s="32" t="s">
        <v>298</v>
      </c>
      <c r="F106" s="32" t="s">
        <v>299</v>
      </c>
      <c r="G106" s="32">
        <v>437.4</v>
      </c>
      <c r="H106" s="33">
        <v>-786.76</v>
      </c>
      <c r="I106" s="33">
        <v>-14.82</v>
      </c>
      <c r="J106" s="32" t="s">
        <v>300</v>
      </c>
      <c r="K106" s="33">
        <v>-743.58</v>
      </c>
      <c r="L106" s="33">
        <v>1.08</v>
      </c>
      <c r="M106" s="33">
        <v>-1.84</v>
      </c>
    </row>
    <row r="107" spans="1:13" ht="55.5">
      <c r="A107" s="28" t="s">
        <v>301</v>
      </c>
      <c r="B107" s="29" t="s">
        <v>302</v>
      </c>
      <c r="C107" s="30" t="s">
        <v>303</v>
      </c>
      <c r="D107" s="34">
        <v>1.7</v>
      </c>
      <c r="E107" s="32" t="s">
        <v>304</v>
      </c>
      <c r="F107" s="32" t="s">
        <v>305</v>
      </c>
      <c r="G107" s="32">
        <v>8188.24</v>
      </c>
      <c r="H107" s="33">
        <v>15121.18</v>
      </c>
      <c r="I107" s="33">
        <v>562.22</v>
      </c>
      <c r="J107" s="32" t="s">
        <v>306</v>
      </c>
      <c r="K107" s="33">
        <v>13920.01</v>
      </c>
      <c r="L107" s="33">
        <v>42.4</v>
      </c>
      <c r="M107" s="33">
        <v>72.08</v>
      </c>
    </row>
    <row r="108" spans="1:13" ht="24">
      <c r="A108" s="28" t="s">
        <v>307</v>
      </c>
      <c r="B108" s="29" t="s">
        <v>308</v>
      </c>
      <c r="C108" s="30" t="s">
        <v>309</v>
      </c>
      <c r="D108" s="34">
        <v>-8.5</v>
      </c>
      <c r="E108" s="32">
        <v>234.87</v>
      </c>
      <c r="F108" s="33"/>
      <c r="G108" s="32">
        <v>234.87</v>
      </c>
      <c r="H108" s="33">
        <v>-1996.4</v>
      </c>
      <c r="I108" s="33"/>
      <c r="J108" s="33"/>
      <c r="K108" s="33">
        <v>-1996.4</v>
      </c>
      <c r="L108" s="33"/>
      <c r="M108" s="33"/>
    </row>
    <row r="109" spans="1:13" ht="24">
      <c r="A109" s="28" t="s">
        <v>310</v>
      </c>
      <c r="B109" s="29" t="s">
        <v>308</v>
      </c>
      <c r="C109" s="30" t="s">
        <v>309</v>
      </c>
      <c r="D109" s="31">
        <v>7</v>
      </c>
      <c r="E109" s="32">
        <v>234.87</v>
      </c>
      <c r="F109" s="33"/>
      <c r="G109" s="32">
        <v>234.87</v>
      </c>
      <c r="H109" s="33">
        <v>1644.09</v>
      </c>
      <c r="I109" s="33"/>
      <c r="J109" s="33"/>
      <c r="K109" s="33">
        <v>1644.09</v>
      </c>
      <c r="L109" s="33"/>
      <c r="M109" s="33"/>
    </row>
    <row r="110" spans="1:13" ht="48">
      <c r="A110" s="28" t="s">
        <v>311</v>
      </c>
      <c r="B110" s="29" t="s">
        <v>312</v>
      </c>
      <c r="C110" s="30" t="s">
        <v>313</v>
      </c>
      <c r="D110" s="34">
        <v>-170</v>
      </c>
      <c r="E110" s="32">
        <v>70.099999999999994</v>
      </c>
      <c r="F110" s="33"/>
      <c r="G110" s="32">
        <v>70.099999999999994</v>
      </c>
      <c r="H110" s="33">
        <v>-11917</v>
      </c>
      <c r="I110" s="33"/>
      <c r="J110" s="33"/>
      <c r="K110" s="33">
        <v>-11917</v>
      </c>
      <c r="L110" s="33"/>
      <c r="M110" s="33"/>
    </row>
    <row r="111" spans="1:13" ht="36">
      <c r="A111" s="28" t="s">
        <v>314</v>
      </c>
      <c r="B111" s="29" t="s">
        <v>225</v>
      </c>
      <c r="C111" s="30" t="s">
        <v>315</v>
      </c>
      <c r="D111" s="31">
        <v>170</v>
      </c>
      <c r="E111" s="32">
        <v>69.7</v>
      </c>
      <c r="F111" s="33"/>
      <c r="G111" s="32">
        <v>69.7</v>
      </c>
      <c r="H111" s="33">
        <v>11849</v>
      </c>
      <c r="I111" s="33"/>
      <c r="J111" s="33"/>
      <c r="K111" s="33">
        <v>11849</v>
      </c>
      <c r="L111" s="33"/>
      <c r="M111" s="33"/>
    </row>
    <row r="112" spans="1:13" ht="55.5">
      <c r="A112" s="28" t="s">
        <v>316</v>
      </c>
      <c r="B112" s="29" t="s">
        <v>317</v>
      </c>
      <c r="C112" s="30" t="s">
        <v>318</v>
      </c>
      <c r="D112" s="31">
        <v>0.4</v>
      </c>
      <c r="E112" s="32" t="s">
        <v>319</v>
      </c>
      <c r="F112" s="32" t="s">
        <v>320</v>
      </c>
      <c r="G112" s="32">
        <v>3231.21</v>
      </c>
      <c r="H112" s="33">
        <v>1566.94</v>
      </c>
      <c r="I112" s="33">
        <v>245.89</v>
      </c>
      <c r="J112" s="32" t="s">
        <v>321</v>
      </c>
      <c r="K112" s="33">
        <v>1292.49</v>
      </c>
      <c r="L112" s="33">
        <v>76.08</v>
      </c>
      <c r="M112" s="33">
        <v>30.43</v>
      </c>
    </row>
    <row r="113" spans="1:13" ht="36">
      <c r="A113" s="28" t="s">
        <v>322</v>
      </c>
      <c r="B113" s="29" t="s">
        <v>323</v>
      </c>
      <c r="C113" s="30" t="s">
        <v>324</v>
      </c>
      <c r="D113" s="34">
        <v>-2.4E-2</v>
      </c>
      <c r="E113" s="32">
        <v>432.01</v>
      </c>
      <c r="F113" s="33"/>
      <c r="G113" s="32">
        <v>432.01</v>
      </c>
      <c r="H113" s="33">
        <v>-10.37</v>
      </c>
      <c r="I113" s="33"/>
      <c r="J113" s="33"/>
      <c r="K113" s="33">
        <v>-10.37</v>
      </c>
      <c r="L113" s="33"/>
      <c r="M113" s="33"/>
    </row>
    <row r="114" spans="1:13" ht="24">
      <c r="A114" s="28" t="s">
        <v>325</v>
      </c>
      <c r="B114" s="29" t="s">
        <v>326</v>
      </c>
      <c r="C114" s="30" t="s">
        <v>327</v>
      </c>
      <c r="D114" s="34">
        <v>-2.36</v>
      </c>
      <c r="E114" s="32">
        <v>520.97</v>
      </c>
      <c r="F114" s="33"/>
      <c r="G114" s="32">
        <v>520.97</v>
      </c>
      <c r="H114" s="33">
        <v>-1229.49</v>
      </c>
      <c r="I114" s="33"/>
      <c r="J114" s="33"/>
      <c r="K114" s="33">
        <v>-1229.49</v>
      </c>
      <c r="L114" s="33"/>
      <c r="M114" s="33"/>
    </row>
    <row r="115" spans="1:13" ht="36">
      <c r="A115" s="28" t="s">
        <v>328</v>
      </c>
      <c r="B115" s="29" t="s">
        <v>323</v>
      </c>
      <c r="C115" s="30" t="s">
        <v>324</v>
      </c>
      <c r="D115" s="34">
        <v>0.01</v>
      </c>
      <c r="E115" s="32">
        <v>432.01</v>
      </c>
      <c r="F115" s="33"/>
      <c r="G115" s="32">
        <v>432.01</v>
      </c>
      <c r="H115" s="33">
        <v>4.32</v>
      </c>
      <c r="I115" s="33"/>
      <c r="J115" s="33"/>
      <c r="K115" s="33">
        <v>4.32</v>
      </c>
      <c r="L115" s="33"/>
      <c r="M115" s="33"/>
    </row>
    <row r="116" spans="1:13" ht="24">
      <c r="A116" s="28" t="s">
        <v>329</v>
      </c>
      <c r="B116" s="29" t="s">
        <v>326</v>
      </c>
      <c r="C116" s="30" t="s">
        <v>327</v>
      </c>
      <c r="D116" s="34">
        <v>2.0299999999999998</v>
      </c>
      <c r="E116" s="32">
        <v>520.97</v>
      </c>
      <c r="F116" s="33"/>
      <c r="G116" s="32">
        <v>520.97</v>
      </c>
      <c r="H116" s="33">
        <v>1057.57</v>
      </c>
      <c r="I116" s="33"/>
      <c r="J116" s="33"/>
      <c r="K116" s="33">
        <v>1057.57</v>
      </c>
      <c r="L116" s="33"/>
      <c r="M116" s="33"/>
    </row>
    <row r="117" spans="1:13" ht="48">
      <c r="A117" s="28" t="s">
        <v>330</v>
      </c>
      <c r="B117" s="29" t="s">
        <v>331</v>
      </c>
      <c r="C117" s="30" t="s">
        <v>332</v>
      </c>
      <c r="D117" s="31">
        <v>40</v>
      </c>
      <c r="E117" s="32">
        <v>18.71</v>
      </c>
      <c r="F117" s="33"/>
      <c r="G117" s="32">
        <v>18.71</v>
      </c>
      <c r="H117" s="33">
        <v>748.4</v>
      </c>
      <c r="I117" s="33"/>
      <c r="J117" s="33"/>
      <c r="K117" s="33">
        <v>748.4</v>
      </c>
      <c r="L117" s="33"/>
      <c r="M117" s="33"/>
    </row>
    <row r="118" spans="1:13" ht="22.5">
      <c r="A118" s="86" t="s">
        <v>274</v>
      </c>
      <c r="B118" s="85"/>
      <c r="C118" s="85"/>
      <c r="D118" s="85"/>
      <c r="E118" s="85"/>
      <c r="F118" s="85"/>
      <c r="G118" s="85"/>
      <c r="H118" s="32">
        <v>23216.45</v>
      </c>
      <c r="I118" s="32">
        <v>1174.19</v>
      </c>
      <c r="J118" s="32" t="s">
        <v>333</v>
      </c>
      <c r="K118" s="32">
        <v>20635.48</v>
      </c>
      <c r="L118" s="33"/>
      <c r="M118" s="32">
        <v>147.94999999999999</v>
      </c>
    </row>
    <row r="119" spans="1:13">
      <c r="A119" s="86" t="s">
        <v>276</v>
      </c>
      <c r="B119" s="85"/>
      <c r="C119" s="85"/>
      <c r="D119" s="85"/>
      <c r="E119" s="85"/>
      <c r="F119" s="85"/>
      <c r="G119" s="85"/>
      <c r="H119" s="32">
        <v>1793.84</v>
      </c>
      <c r="I119" s="33"/>
      <c r="J119" s="33"/>
      <c r="K119" s="33"/>
      <c r="L119" s="33"/>
      <c r="M119" s="33"/>
    </row>
    <row r="120" spans="1:13">
      <c r="A120" s="86" t="s">
        <v>277</v>
      </c>
      <c r="B120" s="85"/>
      <c r="C120" s="85"/>
      <c r="D120" s="85"/>
      <c r="E120" s="85"/>
      <c r="F120" s="85"/>
      <c r="G120" s="85"/>
      <c r="H120" s="32">
        <v>1020.09</v>
      </c>
      <c r="I120" s="33"/>
      <c r="J120" s="33"/>
      <c r="K120" s="33"/>
      <c r="L120" s="33"/>
      <c r="M120" s="33"/>
    </row>
    <row r="121" spans="1:13">
      <c r="A121" s="93" t="s">
        <v>334</v>
      </c>
      <c r="B121" s="85"/>
      <c r="C121" s="85"/>
      <c r="D121" s="85"/>
      <c r="E121" s="85"/>
      <c r="F121" s="85"/>
      <c r="G121" s="85"/>
      <c r="H121" s="35">
        <v>26030.38</v>
      </c>
      <c r="I121" s="33"/>
      <c r="J121" s="33"/>
      <c r="K121" s="33"/>
      <c r="L121" s="33"/>
      <c r="M121" s="35">
        <v>147.94999999999999</v>
      </c>
    </row>
    <row r="122" spans="1:13" ht="19.149999999999999" customHeight="1">
      <c r="A122" s="84" t="s">
        <v>335</v>
      </c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</row>
    <row r="123" spans="1:13" ht="19.149999999999999" customHeight="1">
      <c r="A123" s="86" t="s">
        <v>38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</row>
    <row r="124" spans="1:13" ht="55.5">
      <c r="A124" s="28" t="s">
        <v>336</v>
      </c>
      <c r="B124" s="29" t="s">
        <v>337</v>
      </c>
      <c r="C124" s="30" t="s">
        <v>338</v>
      </c>
      <c r="D124" s="31">
        <v>0.106</v>
      </c>
      <c r="E124" s="32" t="s">
        <v>339</v>
      </c>
      <c r="F124" s="32" t="s">
        <v>340</v>
      </c>
      <c r="G124" s="33"/>
      <c r="H124" s="33">
        <v>555.92999999999995</v>
      </c>
      <c r="I124" s="33">
        <v>488</v>
      </c>
      <c r="J124" s="32" t="s">
        <v>341</v>
      </c>
      <c r="K124" s="33"/>
      <c r="L124" s="33">
        <v>612.20000000000005</v>
      </c>
      <c r="M124" s="33">
        <v>64.89</v>
      </c>
    </row>
    <row r="125" spans="1:13" ht="67.5">
      <c r="A125" s="28" t="s">
        <v>342</v>
      </c>
      <c r="B125" s="29" t="s">
        <v>46</v>
      </c>
      <c r="C125" s="30" t="s">
        <v>343</v>
      </c>
      <c r="D125" s="31">
        <v>1.2E-2</v>
      </c>
      <c r="E125" s="32" t="s">
        <v>48</v>
      </c>
      <c r="F125" s="32" t="s">
        <v>49</v>
      </c>
      <c r="G125" s="33"/>
      <c r="H125" s="33">
        <v>35.96</v>
      </c>
      <c r="I125" s="33">
        <v>32.86</v>
      </c>
      <c r="J125" s="32" t="s">
        <v>344</v>
      </c>
      <c r="K125" s="33"/>
      <c r="L125" s="33">
        <v>364.1</v>
      </c>
      <c r="M125" s="33">
        <v>4.37</v>
      </c>
    </row>
    <row r="126" spans="1:13" ht="55.5">
      <c r="A126" s="28" t="s">
        <v>345</v>
      </c>
      <c r="B126" s="29" t="s">
        <v>52</v>
      </c>
      <c r="C126" s="30" t="s">
        <v>346</v>
      </c>
      <c r="D126" s="31">
        <v>0.67</v>
      </c>
      <c r="E126" s="32" t="s">
        <v>54</v>
      </c>
      <c r="F126" s="33"/>
      <c r="G126" s="33"/>
      <c r="H126" s="33">
        <v>113.91</v>
      </c>
      <c r="I126" s="33">
        <v>113.91</v>
      </c>
      <c r="J126" s="33"/>
      <c r="K126" s="33"/>
      <c r="L126" s="33">
        <v>22.82</v>
      </c>
      <c r="M126" s="33">
        <v>15.29</v>
      </c>
    </row>
    <row r="127" spans="1:13" ht="55.5">
      <c r="A127" s="28" t="s">
        <v>347</v>
      </c>
      <c r="B127" s="29" t="s">
        <v>68</v>
      </c>
      <c r="C127" s="30" t="s">
        <v>348</v>
      </c>
      <c r="D127" s="31">
        <v>0.63</v>
      </c>
      <c r="E127" s="32" t="s">
        <v>70</v>
      </c>
      <c r="F127" s="32" t="s">
        <v>71</v>
      </c>
      <c r="G127" s="33"/>
      <c r="H127" s="33">
        <v>540.19000000000005</v>
      </c>
      <c r="I127" s="33">
        <v>472.99</v>
      </c>
      <c r="J127" s="32" t="s">
        <v>349</v>
      </c>
      <c r="K127" s="33"/>
      <c r="L127" s="33">
        <v>92.12</v>
      </c>
      <c r="M127" s="33">
        <v>58.04</v>
      </c>
    </row>
    <row r="128" spans="1:13" ht="55.5">
      <c r="A128" s="28" t="s">
        <v>350</v>
      </c>
      <c r="B128" s="29" t="s">
        <v>84</v>
      </c>
      <c r="C128" s="30" t="s">
        <v>351</v>
      </c>
      <c r="D128" s="31">
        <v>0.32</v>
      </c>
      <c r="E128" s="32" t="s">
        <v>86</v>
      </c>
      <c r="F128" s="32" t="s">
        <v>87</v>
      </c>
      <c r="G128" s="33"/>
      <c r="H128" s="33">
        <v>435.32</v>
      </c>
      <c r="I128" s="33">
        <v>180.21</v>
      </c>
      <c r="J128" s="32" t="s">
        <v>352</v>
      </c>
      <c r="K128" s="33"/>
      <c r="L128" s="33">
        <v>68.260000000000005</v>
      </c>
      <c r="M128" s="33">
        <v>21.84</v>
      </c>
    </row>
    <row r="129" spans="1:13" ht="79.5">
      <c r="A129" s="28" t="s">
        <v>353</v>
      </c>
      <c r="B129" s="29" t="s">
        <v>94</v>
      </c>
      <c r="C129" s="30" t="s">
        <v>95</v>
      </c>
      <c r="D129" s="34">
        <v>7.3049999999999997</v>
      </c>
      <c r="E129" s="32">
        <v>16.739999999999998</v>
      </c>
      <c r="F129" s="32">
        <v>16.739999999999998</v>
      </c>
      <c r="G129" s="33"/>
      <c r="H129" s="33">
        <v>122.29</v>
      </c>
      <c r="I129" s="33"/>
      <c r="J129" s="33">
        <v>122.29</v>
      </c>
      <c r="K129" s="33"/>
      <c r="L129" s="33"/>
      <c r="M129" s="33"/>
    </row>
    <row r="130" spans="1:13" ht="67.5">
      <c r="A130" s="28" t="s">
        <v>354</v>
      </c>
      <c r="B130" s="29" t="s">
        <v>97</v>
      </c>
      <c r="C130" s="30" t="s">
        <v>98</v>
      </c>
      <c r="D130" s="34">
        <v>0.81200000000000006</v>
      </c>
      <c r="E130" s="32">
        <v>41.05</v>
      </c>
      <c r="F130" s="32">
        <v>41.05</v>
      </c>
      <c r="G130" s="33"/>
      <c r="H130" s="33">
        <v>33.33</v>
      </c>
      <c r="I130" s="33"/>
      <c r="J130" s="33">
        <v>33.33</v>
      </c>
      <c r="K130" s="33"/>
      <c r="L130" s="33"/>
      <c r="M130" s="33"/>
    </row>
    <row r="131" spans="1:13" ht="79.5">
      <c r="A131" s="28" t="s">
        <v>355</v>
      </c>
      <c r="B131" s="29" t="s">
        <v>100</v>
      </c>
      <c r="C131" s="30" t="s">
        <v>101</v>
      </c>
      <c r="D131" s="34">
        <v>8.1170000000000009</v>
      </c>
      <c r="E131" s="32">
        <v>12.45</v>
      </c>
      <c r="F131" s="32">
        <v>12.45</v>
      </c>
      <c r="G131" s="33"/>
      <c r="H131" s="33">
        <v>101.06</v>
      </c>
      <c r="I131" s="33"/>
      <c r="J131" s="33">
        <v>101.06</v>
      </c>
      <c r="K131" s="33"/>
      <c r="L131" s="33"/>
      <c r="M131" s="33"/>
    </row>
    <row r="132" spans="1:13" ht="19.149999999999999" customHeight="1">
      <c r="A132" s="86" t="s">
        <v>356</v>
      </c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</row>
    <row r="133" spans="1:13" ht="91.5">
      <c r="A133" s="28" t="s">
        <v>357</v>
      </c>
      <c r="B133" s="29" t="s">
        <v>358</v>
      </c>
      <c r="C133" s="30" t="s">
        <v>359</v>
      </c>
      <c r="D133" s="34">
        <v>0.32500000000000001</v>
      </c>
      <c r="E133" s="32" t="s">
        <v>360</v>
      </c>
      <c r="F133" s="32" t="s">
        <v>361</v>
      </c>
      <c r="G133" s="32">
        <v>8646.9699999999993</v>
      </c>
      <c r="H133" s="33">
        <v>3868.94</v>
      </c>
      <c r="I133" s="33">
        <v>1026.1400000000001</v>
      </c>
      <c r="J133" s="32" t="s">
        <v>362</v>
      </c>
      <c r="K133" s="33">
        <v>2810.26</v>
      </c>
      <c r="L133" s="33">
        <v>397.65</v>
      </c>
      <c r="M133" s="33">
        <v>129.24</v>
      </c>
    </row>
    <row r="134" spans="1:13" ht="67.5">
      <c r="A134" s="28" t="s">
        <v>363</v>
      </c>
      <c r="B134" s="29" t="s">
        <v>205</v>
      </c>
      <c r="C134" s="30" t="s">
        <v>364</v>
      </c>
      <c r="D134" s="34">
        <v>0.82</v>
      </c>
      <c r="E134" s="32" t="s">
        <v>207</v>
      </c>
      <c r="F134" s="32" t="s">
        <v>208</v>
      </c>
      <c r="G134" s="32">
        <v>1655.13</v>
      </c>
      <c r="H134" s="33">
        <v>1545.51</v>
      </c>
      <c r="I134" s="33">
        <v>179.64</v>
      </c>
      <c r="J134" s="32" t="s">
        <v>365</v>
      </c>
      <c r="K134" s="33">
        <v>1357.2</v>
      </c>
      <c r="L134" s="33">
        <v>24.98</v>
      </c>
      <c r="M134" s="33">
        <v>20.48</v>
      </c>
    </row>
    <row r="135" spans="1:13" ht="67.5">
      <c r="A135" s="28" t="s">
        <v>366</v>
      </c>
      <c r="B135" s="29" t="s">
        <v>211</v>
      </c>
      <c r="C135" s="30" t="s">
        <v>367</v>
      </c>
      <c r="D135" s="34">
        <v>0.19700000000000001</v>
      </c>
      <c r="E135" s="32" t="s">
        <v>213</v>
      </c>
      <c r="F135" s="32" t="s">
        <v>214</v>
      </c>
      <c r="G135" s="32">
        <v>158730.15</v>
      </c>
      <c r="H135" s="33">
        <v>34714.06</v>
      </c>
      <c r="I135" s="33">
        <v>3396.76</v>
      </c>
      <c r="J135" s="32" t="s">
        <v>368</v>
      </c>
      <c r="K135" s="33">
        <v>31269.84</v>
      </c>
      <c r="L135" s="33">
        <v>1672.4</v>
      </c>
      <c r="M135" s="33">
        <v>329.46</v>
      </c>
    </row>
    <row r="136" spans="1:13" ht="36">
      <c r="A136" s="28" t="s">
        <v>369</v>
      </c>
      <c r="B136" s="29" t="s">
        <v>184</v>
      </c>
      <c r="C136" s="30" t="s">
        <v>185</v>
      </c>
      <c r="D136" s="34">
        <v>-0.6895</v>
      </c>
      <c r="E136" s="32">
        <v>432.01</v>
      </c>
      <c r="F136" s="33"/>
      <c r="G136" s="32">
        <v>432.01</v>
      </c>
      <c r="H136" s="33">
        <v>-297.87</v>
      </c>
      <c r="I136" s="33"/>
      <c r="J136" s="33"/>
      <c r="K136" s="33">
        <v>-297.87</v>
      </c>
      <c r="L136" s="33"/>
      <c r="M136" s="33"/>
    </row>
    <row r="137" spans="1:13" ht="24">
      <c r="A137" s="28" t="s">
        <v>370</v>
      </c>
      <c r="B137" s="29" t="s">
        <v>193</v>
      </c>
      <c r="C137" s="30" t="s">
        <v>194</v>
      </c>
      <c r="D137" s="34">
        <v>98.5</v>
      </c>
      <c r="E137" s="32">
        <v>3.09</v>
      </c>
      <c r="F137" s="33"/>
      <c r="G137" s="32">
        <v>3.09</v>
      </c>
      <c r="H137" s="33">
        <v>304.37</v>
      </c>
      <c r="I137" s="33"/>
      <c r="J137" s="33"/>
      <c r="K137" s="33">
        <v>304.37</v>
      </c>
      <c r="L137" s="33"/>
      <c r="M137" s="33"/>
    </row>
    <row r="138" spans="1:13" ht="67.5">
      <c r="A138" s="28" t="s">
        <v>371</v>
      </c>
      <c r="B138" s="29" t="s">
        <v>211</v>
      </c>
      <c r="C138" s="30" t="s">
        <v>372</v>
      </c>
      <c r="D138" s="34">
        <v>0.62</v>
      </c>
      <c r="E138" s="32" t="s">
        <v>213</v>
      </c>
      <c r="F138" s="32" t="s">
        <v>214</v>
      </c>
      <c r="G138" s="32">
        <v>158730.15</v>
      </c>
      <c r="H138" s="33">
        <v>109252.37</v>
      </c>
      <c r="I138" s="33">
        <v>10690.31</v>
      </c>
      <c r="J138" s="32" t="s">
        <v>373</v>
      </c>
      <c r="K138" s="33">
        <v>98412.7</v>
      </c>
      <c r="L138" s="33">
        <v>1672.4</v>
      </c>
      <c r="M138" s="33">
        <v>1036.8900000000001</v>
      </c>
    </row>
    <row r="139" spans="1:13" ht="96">
      <c r="A139" s="28" t="s">
        <v>374</v>
      </c>
      <c r="B139" s="29" t="s">
        <v>187</v>
      </c>
      <c r="C139" s="30" t="s">
        <v>188</v>
      </c>
      <c r="D139" s="34">
        <v>-62</v>
      </c>
      <c r="E139" s="32">
        <v>1563.24</v>
      </c>
      <c r="F139" s="33"/>
      <c r="G139" s="32">
        <v>1563.24</v>
      </c>
      <c r="H139" s="33">
        <v>-96920.88</v>
      </c>
      <c r="I139" s="33"/>
      <c r="J139" s="33"/>
      <c r="K139" s="33">
        <v>-96920.88</v>
      </c>
      <c r="L139" s="33"/>
      <c r="M139" s="33"/>
    </row>
    <row r="140" spans="1:13" ht="36">
      <c r="A140" s="28" t="s">
        <v>375</v>
      </c>
      <c r="B140" s="29" t="s">
        <v>184</v>
      </c>
      <c r="C140" s="30" t="s">
        <v>185</v>
      </c>
      <c r="D140" s="34">
        <v>-2.17</v>
      </c>
      <c r="E140" s="32">
        <v>432.01</v>
      </c>
      <c r="F140" s="33"/>
      <c r="G140" s="32">
        <v>432.01</v>
      </c>
      <c r="H140" s="33">
        <v>-937.46</v>
      </c>
      <c r="I140" s="33"/>
      <c r="J140" s="33"/>
      <c r="K140" s="33">
        <v>-937.46</v>
      </c>
      <c r="L140" s="33"/>
      <c r="M140" s="33"/>
    </row>
    <row r="141" spans="1:13" ht="84">
      <c r="A141" s="28" t="s">
        <v>376</v>
      </c>
      <c r="B141" s="29" t="s">
        <v>190</v>
      </c>
      <c r="C141" s="30" t="s">
        <v>191</v>
      </c>
      <c r="D141" s="31">
        <v>62</v>
      </c>
      <c r="E141" s="32">
        <v>1177.3599999999999</v>
      </c>
      <c r="F141" s="33"/>
      <c r="G141" s="32">
        <v>1177.3599999999999</v>
      </c>
      <c r="H141" s="33">
        <v>72996.320000000007</v>
      </c>
      <c r="I141" s="33"/>
      <c r="J141" s="33"/>
      <c r="K141" s="33">
        <v>72996.320000000007</v>
      </c>
      <c r="L141" s="33"/>
      <c r="M141" s="33"/>
    </row>
    <row r="142" spans="1:13" ht="24">
      <c r="A142" s="28" t="s">
        <v>377</v>
      </c>
      <c r="B142" s="29" t="s">
        <v>193</v>
      </c>
      <c r="C142" s="30" t="s">
        <v>194</v>
      </c>
      <c r="D142" s="34">
        <v>310</v>
      </c>
      <c r="E142" s="32">
        <v>3.09</v>
      </c>
      <c r="F142" s="33"/>
      <c r="G142" s="32">
        <v>3.09</v>
      </c>
      <c r="H142" s="33">
        <v>957.9</v>
      </c>
      <c r="I142" s="33"/>
      <c r="J142" s="33"/>
      <c r="K142" s="33">
        <v>957.9</v>
      </c>
      <c r="L142" s="33"/>
      <c r="M142" s="33"/>
    </row>
    <row r="143" spans="1:13" ht="111">
      <c r="A143" s="28" t="s">
        <v>378</v>
      </c>
      <c r="B143" s="29" t="s">
        <v>196</v>
      </c>
      <c r="C143" s="30" t="s">
        <v>379</v>
      </c>
      <c r="D143" s="34">
        <v>-0.62</v>
      </c>
      <c r="E143" s="32" t="s">
        <v>198</v>
      </c>
      <c r="F143" s="32" t="s">
        <v>199</v>
      </c>
      <c r="G143" s="33"/>
      <c r="H143" s="33">
        <v>-383.73</v>
      </c>
      <c r="I143" s="33">
        <v>-346.72</v>
      </c>
      <c r="J143" s="32" t="s">
        <v>380</v>
      </c>
      <c r="K143" s="33"/>
      <c r="L143" s="33">
        <v>54.24</v>
      </c>
      <c r="M143" s="33">
        <v>-33.630000000000003</v>
      </c>
    </row>
    <row r="144" spans="1:13" ht="24">
      <c r="A144" s="28" t="s">
        <v>381</v>
      </c>
      <c r="B144" s="29" t="s">
        <v>202</v>
      </c>
      <c r="C144" s="30" t="s">
        <v>203</v>
      </c>
      <c r="D144" s="31">
        <v>8.2000000000000003E-2</v>
      </c>
      <c r="E144" s="32">
        <v>8453.7099999999991</v>
      </c>
      <c r="F144" s="33"/>
      <c r="G144" s="32">
        <v>8453.7099999999991</v>
      </c>
      <c r="H144" s="33">
        <v>693.2</v>
      </c>
      <c r="I144" s="33"/>
      <c r="J144" s="33"/>
      <c r="K144" s="33">
        <v>693.2</v>
      </c>
      <c r="L144" s="33"/>
      <c r="M144" s="33"/>
    </row>
    <row r="145" spans="1:13" ht="79.5">
      <c r="A145" s="28" t="s">
        <v>382</v>
      </c>
      <c r="B145" s="29" t="s">
        <v>178</v>
      </c>
      <c r="C145" s="30" t="s">
        <v>383</v>
      </c>
      <c r="D145" s="34">
        <v>1.26E-2</v>
      </c>
      <c r="E145" s="32" t="s">
        <v>180</v>
      </c>
      <c r="F145" s="32" t="s">
        <v>181</v>
      </c>
      <c r="G145" s="32">
        <v>158594.16</v>
      </c>
      <c r="H145" s="33">
        <v>2153.77</v>
      </c>
      <c r="I145" s="33">
        <v>152.66999999999999</v>
      </c>
      <c r="J145" s="32" t="s">
        <v>384</v>
      </c>
      <c r="K145" s="33">
        <v>1998.28</v>
      </c>
      <c r="L145" s="33">
        <v>1175.2</v>
      </c>
      <c r="M145" s="33">
        <v>14.81</v>
      </c>
    </row>
    <row r="146" spans="1:13" ht="36">
      <c r="A146" s="28" t="s">
        <v>385</v>
      </c>
      <c r="B146" s="29" t="s">
        <v>184</v>
      </c>
      <c r="C146" s="30" t="s">
        <v>185</v>
      </c>
      <c r="D146" s="34">
        <v>-4.41E-2</v>
      </c>
      <c r="E146" s="32">
        <v>432.01</v>
      </c>
      <c r="F146" s="33"/>
      <c r="G146" s="32">
        <v>432.01</v>
      </c>
      <c r="H146" s="33">
        <v>-19.05</v>
      </c>
      <c r="I146" s="33"/>
      <c r="J146" s="33"/>
      <c r="K146" s="33">
        <v>-19.05</v>
      </c>
      <c r="L146" s="33"/>
      <c r="M146" s="33"/>
    </row>
    <row r="147" spans="1:13" ht="24">
      <c r="A147" s="28" t="s">
        <v>386</v>
      </c>
      <c r="B147" s="29" t="s">
        <v>193</v>
      </c>
      <c r="C147" s="30" t="s">
        <v>194</v>
      </c>
      <c r="D147" s="34">
        <v>6.3</v>
      </c>
      <c r="E147" s="32">
        <v>3.09</v>
      </c>
      <c r="F147" s="33"/>
      <c r="G147" s="32">
        <v>3.09</v>
      </c>
      <c r="H147" s="33">
        <v>19.47</v>
      </c>
      <c r="I147" s="33"/>
      <c r="J147" s="33"/>
      <c r="K147" s="33">
        <v>19.47</v>
      </c>
      <c r="L147" s="33"/>
      <c r="M147" s="33"/>
    </row>
    <row r="148" spans="1:13" ht="24">
      <c r="A148" s="28" t="s">
        <v>387</v>
      </c>
      <c r="B148" s="29" t="s">
        <v>202</v>
      </c>
      <c r="C148" s="30" t="s">
        <v>203</v>
      </c>
      <c r="D148" s="31">
        <v>1E-3</v>
      </c>
      <c r="E148" s="32">
        <v>8453.7099999999991</v>
      </c>
      <c r="F148" s="33"/>
      <c r="G148" s="32">
        <v>8453.7099999999991</v>
      </c>
      <c r="H148" s="33">
        <v>8.4499999999999993</v>
      </c>
      <c r="I148" s="33"/>
      <c r="J148" s="33"/>
      <c r="K148" s="33">
        <v>8.4499999999999993</v>
      </c>
      <c r="L148" s="33"/>
      <c r="M148" s="33"/>
    </row>
    <row r="149" spans="1:13" ht="19.149999999999999" customHeight="1">
      <c r="A149" s="86" t="s">
        <v>388</v>
      </c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</row>
    <row r="150" spans="1:13" ht="79.5">
      <c r="A150" s="28" t="s">
        <v>389</v>
      </c>
      <c r="B150" s="29" t="s">
        <v>281</v>
      </c>
      <c r="C150" s="30" t="s">
        <v>390</v>
      </c>
      <c r="D150" s="34">
        <v>2.5000000000000001E-2</v>
      </c>
      <c r="E150" s="32" t="s">
        <v>283</v>
      </c>
      <c r="F150" s="32" t="s">
        <v>284</v>
      </c>
      <c r="G150" s="32">
        <v>12.2</v>
      </c>
      <c r="H150" s="33">
        <v>52.85</v>
      </c>
      <c r="I150" s="33">
        <v>3.01</v>
      </c>
      <c r="J150" s="32" t="s">
        <v>391</v>
      </c>
      <c r="K150" s="33">
        <v>0.31</v>
      </c>
      <c r="L150" s="33">
        <v>15.72</v>
      </c>
      <c r="M150" s="33">
        <v>0.39</v>
      </c>
    </row>
    <row r="151" spans="1:13" ht="36">
      <c r="A151" s="28" t="s">
        <v>392</v>
      </c>
      <c r="B151" s="29" t="s">
        <v>287</v>
      </c>
      <c r="C151" s="30" t="s">
        <v>288</v>
      </c>
      <c r="D151" s="34">
        <v>2.75</v>
      </c>
      <c r="E151" s="32">
        <v>90.55</v>
      </c>
      <c r="F151" s="33"/>
      <c r="G151" s="32">
        <v>90.55</v>
      </c>
      <c r="H151" s="33">
        <v>249.01</v>
      </c>
      <c r="I151" s="33"/>
      <c r="J151" s="33"/>
      <c r="K151" s="33">
        <v>249.01</v>
      </c>
      <c r="L151" s="33"/>
      <c r="M151" s="33"/>
    </row>
    <row r="152" spans="1:13" ht="67.5">
      <c r="A152" s="28" t="s">
        <v>393</v>
      </c>
      <c r="B152" s="29" t="s">
        <v>290</v>
      </c>
      <c r="C152" s="30" t="s">
        <v>394</v>
      </c>
      <c r="D152" s="34">
        <v>0.25</v>
      </c>
      <c r="E152" s="32" t="s">
        <v>292</v>
      </c>
      <c r="F152" s="32" t="s">
        <v>293</v>
      </c>
      <c r="G152" s="32">
        <v>2541.8000000000002</v>
      </c>
      <c r="H152" s="33">
        <v>751.81</v>
      </c>
      <c r="I152" s="33">
        <v>53.01</v>
      </c>
      <c r="J152" s="32" t="s">
        <v>395</v>
      </c>
      <c r="K152" s="33">
        <v>635.44000000000005</v>
      </c>
      <c r="L152" s="33">
        <v>26.24</v>
      </c>
      <c r="M152" s="33">
        <v>6.56</v>
      </c>
    </row>
    <row r="153" spans="1:13" ht="87">
      <c r="A153" s="28" t="s">
        <v>396</v>
      </c>
      <c r="B153" s="29" t="s">
        <v>296</v>
      </c>
      <c r="C153" s="30" t="s">
        <v>397</v>
      </c>
      <c r="D153" s="34">
        <v>-0.25</v>
      </c>
      <c r="E153" s="32" t="s">
        <v>298</v>
      </c>
      <c r="F153" s="32" t="s">
        <v>299</v>
      </c>
      <c r="G153" s="32">
        <v>437.4</v>
      </c>
      <c r="H153" s="33">
        <v>-115.7</v>
      </c>
      <c r="I153" s="33">
        <v>-2.1800000000000002</v>
      </c>
      <c r="J153" s="32" t="s">
        <v>398</v>
      </c>
      <c r="K153" s="33">
        <v>-109.35</v>
      </c>
      <c r="L153" s="33">
        <v>1.08</v>
      </c>
      <c r="M153" s="33">
        <v>-0.27</v>
      </c>
    </row>
    <row r="154" spans="1:13" ht="55.5">
      <c r="A154" s="28" t="s">
        <v>399</v>
      </c>
      <c r="B154" s="29" t="s">
        <v>243</v>
      </c>
      <c r="C154" s="30" t="s">
        <v>400</v>
      </c>
      <c r="D154" s="34">
        <v>6.25E-2</v>
      </c>
      <c r="E154" s="32" t="s">
        <v>245</v>
      </c>
      <c r="F154" s="32" t="s">
        <v>246</v>
      </c>
      <c r="G154" s="32">
        <v>5505.72</v>
      </c>
      <c r="H154" s="33">
        <v>352.93</v>
      </c>
      <c r="I154" s="33">
        <v>6.68</v>
      </c>
      <c r="J154" s="32" t="s">
        <v>401</v>
      </c>
      <c r="K154" s="33">
        <v>344.11</v>
      </c>
      <c r="L154" s="33">
        <v>12.64</v>
      </c>
      <c r="M154" s="33">
        <v>0.79</v>
      </c>
    </row>
    <row r="155" spans="1:13" ht="36">
      <c r="A155" s="28" t="s">
        <v>402</v>
      </c>
      <c r="B155" s="29" t="s">
        <v>138</v>
      </c>
      <c r="C155" s="30" t="s">
        <v>139</v>
      </c>
      <c r="D155" s="34">
        <v>-6.25E-2</v>
      </c>
      <c r="E155" s="32">
        <v>5225</v>
      </c>
      <c r="F155" s="33"/>
      <c r="G155" s="32">
        <v>5225</v>
      </c>
      <c r="H155" s="33">
        <v>-326.56</v>
      </c>
      <c r="I155" s="33"/>
      <c r="J155" s="33"/>
      <c r="K155" s="33">
        <v>-326.56</v>
      </c>
      <c r="L155" s="33"/>
      <c r="M155" s="33"/>
    </row>
    <row r="156" spans="1:13" ht="48">
      <c r="A156" s="28" t="s">
        <v>403</v>
      </c>
      <c r="B156" s="29" t="s">
        <v>250</v>
      </c>
      <c r="C156" s="30" t="s">
        <v>251</v>
      </c>
      <c r="D156" s="31">
        <v>25</v>
      </c>
      <c r="E156" s="32">
        <v>28.23</v>
      </c>
      <c r="F156" s="33"/>
      <c r="G156" s="32">
        <v>28.23</v>
      </c>
      <c r="H156" s="33">
        <v>705.75</v>
      </c>
      <c r="I156" s="33"/>
      <c r="J156" s="33"/>
      <c r="K156" s="33">
        <v>705.75</v>
      </c>
      <c r="L156" s="33"/>
      <c r="M156" s="33"/>
    </row>
    <row r="157" spans="1:13" ht="55.5">
      <c r="A157" s="28" t="s">
        <v>404</v>
      </c>
      <c r="B157" s="29" t="s">
        <v>253</v>
      </c>
      <c r="C157" s="30" t="s">
        <v>405</v>
      </c>
      <c r="D157" s="34">
        <v>0.3</v>
      </c>
      <c r="E157" s="32" t="s">
        <v>255</v>
      </c>
      <c r="F157" s="32" t="s">
        <v>256</v>
      </c>
      <c r="G157" s="32">
        <v>1150.92</v>
      </c>
      <c r="H157" s="33">
        <v>448.27</v>
      </c>
      <c r="I157" s="33">
        <v>90.85</v>
      </c>
      <c r="J157" s="32" t="s">
        <v>406</v>
      </c>
      <c r="K157" s="33">
        <v>345.28</v>
      </c>
      <c r="L157" s="33">
        <v>40.65</v>
      </c>
      <c r="M157" s="33">
        <v>12.2</v>
      </c>
    </row>
    <row r="158" spans="1:13" ht="87">
      <c r="A158" s="28" t="s">
        <v>407</v>
      </c>
      <c r="B158" s="29" t="s">
        <v>259</v>
      </c>
      <c r="C158" s="30" t="s">
        <v>408</v>
      </c>
      <c r="D158" s="34">
        <v>0.3</v>
      </c>
      <c r="E158" s="32" t="s">
        <v>409</v>
      </c>
      <c r="F158" s="32" t="s">
        <v>410</v>
      </c>
      <c r="G158" s="32">
        <v>1713.54</v>
      </c>
      <c r="H158" s="33">
        <v>534.20000000000005</v>
      </c>
      <c r="I158" s="33">
        <v>6.71</v>
      </c>
      <c r="J158" s="32" t="s">
        <v>411</v>
      </c>
      <c r="K158" s="33">
        <v>514.05999999999995</v>
      </c>
      <c r="L158" s="33">
        <v>3</v>
      </c>
      <c r="M158" s="33">
        <v>0.9</v>
      </c>
    </row>
    <row r="159" spans="1:13" ht="67.5">
      <c r="A159" s="28" t="s">
        <v>412</v>
      </c>
      <c r="B159" s="29" t="s">
        <v>413</v>
      </c>
      <c r="C159" s="30" t="s">
        <v>414</v>
      </c>
      <c r="D159" s="34">
        <v>0.37</v>
      </c>
      <c r="E159" s="32" t="s">
        <v>415</v>
      </c>
      <c r="F159" s="32" t="s">
        <v>416</v>
      </c>
      <c r="G159" s="32">
        <v>95.75</v>
      </c>
      <c r="H159" s="33">
        <v>461.97</v>
      </c>
      <c r="I159" s="33">
        <v>377.63</v>
      </c>
      <c r="J159" s="32" t="s">
        <v>417</v>
      </c>
      <c r="K159" s="33">
        <v>35.43</v>
      </c>
      <c r="L159" s="33">
        <v>117.72</v>
      </c>
      <c r="M159" s="33">
        <v>43.56</v>
      </c>
    </row>
    <row r="160" spans="1:13" ht="24">
      <c r="A160" s="28" t="s">
        <v>418</v>
      </c>
      <c r="B160" s="29" t="s">
        <v>225</v>
      </c>
      <c r="C160" s="30" t="s">
        <v>419</v>
      </c>
      <c r="D160" s="31">
        <v>37</v>
      </c>
      <c r="E160" s="32">
        <v>82.13</v>
      </c>
      <c r="F160" s="33"/>
      <c r="G160" s="32">
        <v>82.13</v>
      </c>
      <c r="H160" s="33">
        <v>3038.81</v>
      </c>
      <c r="I160" s="33"/>
      <c r="J160" s="33"/>
      <c r="K160" s="33">
        <v>3038.81</v>
      </c>
      <c r="L160" s="33"/>
      <c r="M160" s="33"/>
    </row>
    <row r="161" spans="1:13" ht="19.149999999999999" customHeight="1">
      <c r="A161" s="86" t="s">
        <v>420</v>
      </c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</row>
    <row r="162" spans="1:13" ht="79.5">
      <c r="A162" s="28" t="s">
        <v>421</v>
      </c>
      <c r="B162" s="29" t="s">
        <v>422</v>
      </c>
      <c r="C162" s="30" t="s">
        <v>423</v>
      </c>
      <c r="D162" s="31">
        <v>0.05</v>
      </c>
      <c r="E162" s="32" t="s">
        <v>424</v>
      </c>
      <c r="F162" s="32" t="s">
        <v>425</v>
      </c>
      <c r="G162" s="32">
        <v>117698.42</v>
      </c>
      <c r="H162" s="33">
        <v>6540.47</v>
      </c>
      <c r="I162" s="33">
        <v>439.14</v>
      </c>
      <c r="J162" s="32" t="s">
        <v>426</v>
      </c>
      <c r="K162" s="33">
        <v>5884.92</v>
      </c>
      <c r="L162" s="33">
        <v>1051.83</v>
      </c>
      <c r="M162" s="33">
        <v>52.59</v>
      </c>
    </row>
    <row r="163" spans="1:13" ht="67.5">
      <c r="A163" s="28" t="s">
        <v>427</v>
      </c>
      <c r="B163" s="29" t="s">
        <v>205</v>
      </c>
      <c r="C163" s="30" t="s">
        <v>428</v>
      </c>
      <c r="D163" s="34">
        <v>0.125</v>
      </c>
      <c r="E163" s="32" t="s">
        <v>207</v>
      </c>
      <c r="F163" s="32" t="s">
        <v>208</v>
      </c>
      <c r="G163" s="32">
        <v>1655.13</v>
      </c>
      <c r="H163" s="33">
        <v>235.6</v>
      </c>
      <c r="I163" s="33">
        <v>27.38</v>
      </c>
      <c r="J163" s="32" t="s">
        <v>429</v>
      </c>
      <c r="K163" s="33">
        <v>206.9</v>
      </c>
      <c r="L163" s="33">
        <v>24.98</v>
      </c>
      <c r="M163" s="33">
        <v>3.12</v>
      </c>
    </row>
    <row r="164" spans="1:13" ht="67.5">
      <c r="A164" s="28" t="s">
        <v>430</v>
      </c>
      <c r="B164" s="29" t="s">
        <v>211</v>
      </c>
      <c r="C164" s="30" t="s">
        <v>431</v>
      </c>
      <c r="D164" s="34">
        <v>0.1</v>
      </c>
      <c r="E164" s="32" t="s">
        <v>213</v>
      </c>
      <c r="F164" s="32" t="s">
        <v>214</v>
      </c>
      <c r="G164" s="32">
        <v>158730.15</v>
      </c>
      <c r="H164" s="33">
        <v>17621.349999999999</v>
      </c>
      <c r="I164" s="33">
        <v>1724.24</v>
      </c>
      <c r="J164" s="32" t="s">
        <v>432</v>
      </c>
      <c r="K164" s="33">
        <v>15873.02</v>
      </c>
      <c r="L164" s="33">
        <v>1672.4</v>
      </c>
      <c r="M164" s="33">
        <v>167.24</v>
      </c>
    </row>
    <row r="165" spans="1:13" ht="36">
      <c r="A165" s="28" t="s">
        <v>433</v>
      </c>
      <c r="B165" s="29" t="s">
        <v>184</v>
      </c>
      <c r="C165" s="30" t="s">
        <v>185</v>
      </c>
      <c r="D165" s="34">
        <v>-0.35</v>
      </c>
      <c r="E165" s="32">
        <v>432.01</v>
      </c>
      <c r="F165" s="33"/>
      <c r="G165" s="32">
        <v>432.01</v>
      </c>
      <c r="H165" s="33">
        <v>-151.19999999999999</v>
      </c>
      <c r="I165" s="33"/>
      <c r="J165" s="33"/>
      <c r="K165" s="33">
        <v>-151.19999999999999</v>
      </c>
      <c r="L165" s="33"/>
      <c r="M165" s="33"/>
    </row>
    <row r="166" spans="1:13" ht="24">
      <c r="A166" s="28" t="s">
        <v>434</v>
      </c>
      <c r="B166" s="29" t="s">
        <v>193</v>
      </c>
      <c r="C166" s="30" t="s">
        <v>194</v>
      </c>
      <c r="D166" s="34">
        <v>50</v>
      </c>
      <c r="E166" s="32">
        <v>3.09</v>
      </c>
      <c r="F166" s="33"/>
      <c r="G166" s="32">
        <v>3.09</v>
      </c>
      <c r="H166" s="33">
        <v>154.5</v>
      </c>
      <c r="I166" s="33"/>
      <c r="J166" s="33"/>
      <c r="K166" s="33">
        <v>154.5</v>
      </c>
      <c r="L166" s="33"/>
      <c r="M166" s="33"/>
    </row>
    <row r="167" spans="1:13" ht="67.5">
      <c r="A167" s="28" t="s">
        <v>435</v>
      </c>
      <c r="B167" s="29" t="s">
        <v>211</v>
      </c>
      <c r="C167" s="30" t="s">
        <v>436</v>
      </c>
      <c r="D167" s="34">
        <v>6.3E-2</v>
      </c>
      <c r="E167" s="32" t="s">
        <v>213</v>
      </c>
      <c r="F167" s="32" t="s">
        <v>214</v>
      </c>
      <c r="G167" s="32">
        <v>158730.15</v>
      </c>
      <c r="H167" s="33">
        <v>11101.45</v>
      </c>
      <c r="I167" s="33">
        <v>1086.27</v>
      </c>
      <c r="J167" s="32" t="s">
        <v>437</v>
      </c>
      <c r="K167" s="33">
        <v>10000</v>
      </c>
      <c r="L167" s="33">
        <v>1672.4</v>
      </c>
      <c r="M167" s="33">
        <v>105.36</v>
      </c>
    </row>
    <row r="168" spans="1:13" ht="96">
      <c r="A168" s="28" t="s">
        <v>438</v>
      </c>
      <c r="B168" s="29" t="s">
        <v>187</v>
      </c>
      <c r="C168" s="30" t="s">
        <v>188</v>
      </c>
      <c r="D168" s="34">
        <v>-6.3</v>
      </c>
      <c r="E168" s="32">
        <v>1563.24</v>
      </c>
      <c r="F168" s="33"/>
      <c r="G168" s="32">
        <v>1563.24</v>
      </c>
      <c r="H168" s="33">
        <v>-9848.41</v>
      </c>
      <c r="I168" s="33"/>
      <c r="J168" s="33"/>
      <c r="K168" s="33">
        <v>-9848.41</v>
      </c>
      <c r="L168" s="33"/>
      <c r="M168" s="33"/>
    </row>
    <row r="169" spans="1:13" ht="84">
      <c r="A169" s="28" t="s">
        <v>439</v>
      </c>
      <c r="B169" s="29" t="s">
        <v>190</v>
      </c>
      <c r="C169" s="30" t="s">
        <v>191</v>
      </c>
      <c r="D169" s="31">
        <v>6.3</v>
      </c>
      <c r="E169" s="32">
        <v>1177.3599999999999</v>
      </c>
      <c r="F169" s="33"/>
      <c r="G169" s="32">
        <v>1177.3599999999999</v>
      </c>
      <c r="H169" s="33">
        <v>7417.37</v>
      </c>
      <c r="I169" s="33"/>
      <c r="J169" s="33"/>
      <c r="K169" s="33">
        <v>7417.37</v>
      </c>
      <c r="L169" s="33"/>
      <c r="M169" s="33"/>
    </row>
    <row r="170" spans="1:13" ht="36">
      <c r="A170" s="28" t="s">
        <v>440</v>
      </c>
      <c r="B170" s="29" t="s">
        <v>184</v>
      </c>
      <c r="C170" s="30" t="s">
        <v>185</v>
      </c>
      <c r="D170" s="34">
        <v>-0.2205</v>
      </c>
      <c r="E170" s="32">
        <v>432.01</v>
      </c>
      <c r="F170" s="33"/>
      <c r="G170" s="32">
        <v>432.01</v>
      </c>
      <c r="H170" s="33">
        <v>-95.26</v>
      </c>
      <c r="I170" s="33"/>
      <c r="J170" s="33"/>
      <c r="K170" s="33">
        <v>-95.26</v>
      </c>
      <c r="L170" s="33"/>
      <c r="M170" s="33"/>
    </row>
    <row r="171" spans="1:13" ht="24">
      <c r="A171" s="28" t="s">
        <v>441</v>
      </c>
      <c r="B171" s="29" t="s">
        <v>193</v>
      </c>
      <c r="C171" s="30" t="s">
        <v>194</v>
      </c>
      <c r="D171" s="34">
        <v>31.5</v>
      </c>
      <c r="E171" s="32">
        <v>3.09</v>
      </c>
      <c r="F171" s="33"/>
      <c r="G171" s="32">
        <v>3.09</v>
      </c>
      <c r="H171" s="33">
        <v>97.34</v>
      </c>
      <c r="I171" s="33"/>
      <c r="J171" s="33"/>
      <c r="K171" s="33">
        <v>97.34</v>
      </c>
      <c r="L171" s="33"/>
      <c r="M171" s="33"/>
    </row>
    <row r="172" spans="1:13" ht="111">
      <c r="A172" s="28" t="s">
        <v>442</v>
      </c>
      <c r="B172" s="29" t="s">
        <v>196</v>
      </c>
      <c r="C172" s="30" t="s">
        <v>443</v>
      </c>
      <c r="D172" s="34">
        <v>-6.3E-2</v>
      </c>
      <c r="E172" s="32" t="s">
        <v>198</v>
      </c>
      <c r="F172" s="32" t="s">
        <v>199</v>
      </c>
      <c r="G172" s="33"/>
      <c r="H172" s="33">
        <v>-38.99</v>
      </c>
      <c r="I172" s="33">
        <v>-35.229999999999997</v>
      </c>
      <c r="J172" s="32" t="s">
        <v>444</v>
      </c>
      <c r="K172" s="33"/>
      <c r="L172" s="33">
        <v>54.24</v>
      </c>
      <c r="M172" s="33">
        <v>-3.42</v>
      </c>
    </row>
    <row r="173" spans="1:13" ht="24">
      <c r="A173" s="28" t="s">
        <v>445</v>
      </c>
      <c r="B173" s="29" t="s">
        <v>202</v>
      </c>
      <c r="C173" s="30" t="s">
        <v>203</v>
      </c>
      <c r="D173" s="31">
        <v>1.6E-2</v>
      </c>
      <c r="E173" s="32">
        <v>8453.7099999999991</v>
      </c>
      <c r="F173" s="33"/>
      <c r="G173" s="32">
        <v>8453.7099999999991</v>
      </c>
      <c r="H173" s="33">
        <v>135.26</v>
      </c>
      <c r="I173" s="33"/>
      <c r="J173" s="33"/>
      <c r="K173" s="33">
        <v>135.26</v>
      </c>
      <c r="L173" s="33"/>
      <c r="M173" s="33"/>
    </row>
    <row r="174" spans="1:13" ht="22.5">
      <c r="A174" s="86" t="s">
        <v>274</v>
      </c>
      <c r="B174" s="85"/>
      <c r="C174" s="85"/>
      <c r="D174" s="85"/>
      <c r="E174" s="85"/>
      <c r="F174" s="85"/>
      <c r="G174" s="85"/>
      <c r="H174" s="32">
        <v>169216.18</v>
      </c>
      <c r="I174" s="32">
        <v>20164.28</v>
      </c>
      <c r="J174" s="32" t="s">
        <v>446</v>
      </c>
      <c r="K174" s="32">
        <v>147759.46</v>
      </c>
      <c r="L174" s="33"/>
      <c r="M174" s="32">
        <v>2050.6999999999998</v>
      </c>
    </row>
    <row r="175" spans="1:13">
      <c r="A175" s="86" t="s">
        <v>276</v>
      </c>
      <c r="B175" s="85"/>
      <c r="C175" s="85"/>
      <c r="D175" s="85"/>
      <c r="E175" s="85"/>
      <c r="F175" s="85"/>
      <c r="G175" s="85"/>
      <c r="H175" s="32">
        <v>21230.400000000001</v>
      </c>
      <c r="I175" s="33"/>
      <c r="J175" s="33"/>
      <c r="K175" s="33"/>
      <c r="L175" s="33"/>
      <c r="M175" s="33"/>
    </row>
    <row r="176" spans="1:13">
      <c r="A176" s="86" t="s">
        <v>277</v>
      </c>
      <c r="B176" s="85"/>
      <c r="C176" s="85"/>
      <c r="D176" s="85"/>
      <c r="E176" s="85"/>
      <c r="F176" s="85"/>
      <c r="G176" s="85"/>
      <c r="H176" s="32">
        <v>10075.120000000001</v>
      </c>
      <c r="I176" s="33"/>
      <c r="J176" s="33"/>
      <c r="K176" s="33"/>
      <c r="L176" s="33"/>
      <c r="M176" s="33"/>
    </row>
    <row r="177" spans="1:13">
      <c r="A177" s="93" t="s">
        <v>447</v>
      </c>
      <c r="B177" s="85"/>
      <c r="C177" s="85"/>
      <c r="D177" s="85"/>
      <c r="E177" s="85"/>
      <c r="F177" s="85"/>
      <c r="G177" s="85"/>
      <c r="H177" s="35">
        <v>200521.7</v>
      </c>
      <c r="I177" s="33"/>
      <c r="J177" s="33"/>
      <c r="K177" s="33"/>
      <c r="L177" s="33"/>
      <c r="M177" s="35">
        <v>2050.6999999999998</v>
      </c>
    </row>
    <row r="178" spans="1:13" ht="19.149999999999999" customHeight="1">
      <c r="A178" s="84" t="s">
        <v>448</v>
      </c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</row>
    <row r="179" spans="1:13" ht="19.149999999999999" customHeight="1">
      <c r="A179" s="86" t="s">
        <v>38</v>
      </c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</row>
    <row r="180" spans="1:13" ht="108.75">
      <c r="A180" s="28" t="s">
        <v>449</v>
      </c>
      <c r="B180" s="29" t="s">
        <v>450</v>
      </c>
      <c r="C180" s="30" t="s">
        <v>451</v>
      </c>
      <c r="D180" s="31">
        <v>0.2</v>
      </c>
      <c r="E180" s="32" t="s">
        <v>452</v>
      </c>
      <c r="F180" s="32" t="s">
        <v>453</v>
      </c>
      <c r="G180" s="33"/>
      <c r="H180" s="33">
        <v>217.6</v>
      </c>
      <c r="I180" s="33">
        <v>38.04</v>
      </c>
      <c r="J180" s="32" t="s">
        <v>454</v>
      </c>
      <c r="K180" s="33"/>
      <c r="L180" s="33">
        <v>20.384</v>
      </c>
      <c r="M180" s="33">
        <v>4.08</v>
      </c>
    </row>
    <row r="181" spans="1:13" ht="55.5">
      <c r="A181" s="28" t="s">
        <v>455</v>
      </c>
      <c r="B181" s="29" t="s">
        <v>337</v>
      </c>
      <c r="C181" s="30" t="s">
        <v>456</v>
      </c>
      <c r="D181" s="34">
        <v>0.18099999999999999</v>
      </c>
      <c r="E181" s="32" t="s">
        <v>339</v>
      </c>
      <c r="F181" s="32" t="s">
        <v>340</v>
      </c>
      <c r="G181" s="33"/>
      <c r="H181" s="33">
        <v>949.28</v>
      </c>
      <c r="I181" s="33">
        <v>833.28</v>
      </c>
      <c r="J181" s="32" t="s">
        <v>457</v>
      </c>
      <c r="K181" s="33"/>
      <c r="L181" s="33">
        <v>612.20000000000005</v>
      </c>
      <c r="M181" s="33">
        <v>110.81</v>
      </c>
    </row>
    <row r="182" spans="1:13" ht="55.5">
      <c r="A182" s="28" t="s">
        <v>458</v>
      </c>
      <c r="B182" s="29" t="s">
        <v>337</v>
      </c>
      <c r="C182" s="30" t="s">
        <v>459</v>
      </c>
      <c r="D182" s="34">
        <v>0.18</v>
      </c>
      <c r="E182" s="32" t="s">
        <v>339</v>
      </c>
      <c r="F182" s="32" t="s">
        <v>340</v>
      </c>
      <c r="G182" s="33"/>
      <c r="H182" s="33">
        <v>944.04</v>
      </c>
      <c r="I182" s="33">
        <v>828.68</v>
      </c>
      <c r="J182" s="32" t="s">
        <v>460</v>
      </c>
      <c r="K182" s="33"/>
      <c r="L182" s="33">
        <v>612.20000000000005</v>
      </c>
      <c r="M182" s="33">
        <v>110.2</v>
      </c>
    </row>
    <row r="183" spans="1:13" ht="55.5">
      <c r="A183" s="28" t="s">
        <v>461</v>
      </c>
      <c r="B183" s="29" t="s">
        <v>52</v>
      </c>
      <c r="C183" s="30" t="s">
        <v>462</v>
      </c>
      <c r="D183" s="34">
        <v>1.1859999999999999</v>
      </c>
      <c r="E183" s="32" t="s">
        <v>54</v>
      </c>
      <c r="F183" s="33"/>
      <c r="G183" s="33"/>
      <c r="H183" s="33">
        <v>201.63</v>
      </c>
      <c r="I183" s="33">
        <v>201.63</v>
      </c>
      <c r="J183" s="33"/>
      <c r="K183" s="33"/>
      <c r="L183" s="33">
        <v>22.82</v>
      </c>
      <c r="M183" s="33">
        <v>27.06</v>
      </c>
    </row>
    <row r="184" spans="1:13" ht="55.5">
      <c r="A184" s="28" t="s">
        <v>463</v>
      </c>
      <c r="B184" s="29" t="s">
        <v>84</v>
      </c>
      <c r="C184" s="30" t="s">
        <v>464</v>
      </c>
      <c r="D184" s="34">
        <v>0.1</v>
      </c>
      <c r="E184" s="32" t="s">
        <v>86</v>
      </c>
      <c r="F184" s="32" t="s">
        <v>87</v>
      </c>
      <c r="G184" s="33"/>
      <c r="H184" s="33">
        <v>136.04</v>
      </c>
      <c r="I184" s="33">
        <v>56.32</v>
      </c>
      <c r="J184" s="32" t="s">
        <v>465</v>
      </c>
      <c r="K184" s="33"/>
      <c r="L184" s="33">
        <v>68.260000000000005</v>
      </c>
      <c r="M184" s="33">
        <v>6.83</v>
      </c>
    </row>
    <row r="185" spans="1:13" ht="43.5">
      <c r="A185" s="28" t="s">
        <v>466</v>
      </c>
      <c r="B185" s="29" t="s">
        <v>56</v>
      </c>
      <c r="C185" s="30" t="s">
        <v>467</v>
      </c>
      <c r="D185" s="31">
        <v>5.3</v>
      </c>
      <c r="E185" s="32" t="s">
        <v>58</v>
      </c>
      <c r="F185" s="32" t="s">
        <v>59</v>
      </c>
      <c r="G185" s="33"/>
      <c r="H185" s="33">
        <v>877.36</v>
      </c>
      <c r="I185" s="33">
        <v>369.46</v>
      </c>
      <c r="J185" s="32" t="s">
        <v>468</v>
      </c>
      <c r="K185" s="33"/>
      <c r="L185" s="33">
        <v>8.24</v>
      </c>
      <c r="M185" s="33">
        <v>43.67</v>
      </c>
    </row>
    <row r="186" spans="1:13" ht="79.5">
      <c r="A186" s="28" t="s">
        <v>469</v>
      </c>
      <c r="B186" s="29" t="s">
        <v>94</v>
      </c>
      <c r="C186" s="30" t="s">
        <v>95</v>
      </c>
      <c r="D186" s="34">
        <v>13.929</v>
      </c>
      <c r="E186" s="32">
        <v>16.739999999999998</v>
      </c>
      <c r="F186" s="32">
        <v>16.739999999999998</v>
      </c>
      <c r="G186" s="33"/>
      <c r="H186" s="33">
        <v>233.17</v>
      </c>
      <c r="I186" s="33"/>
      <c r="J186" s="33">
        <v>233.17</v>
      </c>
      <c r="K186" s="33"/>
      <c r="L186" s="33"/>
      <c r="M186" s="33"/>
    </row>
    <row r="187" spans="1:13" ht="67.5">
      <c r="A187" s="28" t="s">
        <v>470</v>
      </c>
      <c r="B187" s="29" t="s">
        <v>97</v>
      </c>
      <c r="C187" s="30" t="s">
        <v>98</v>
      </c>
      <c r="D187" s="34">
        <v>1.548</v>
      </c>
      <c r="E187" s="32">
        <v>41.05</v>
      </c>
      <c r="F187" s="32">
        <v>41.05</v>
      </c>
      <c r="G187" s="33"/>
      <c r="H187" s="33">
        <v>63.55</v>
      </c>
      <c r="I187" s="33"/>
      <c r="J187" s="33">
        <v>63.55</v>
      </c>
      <c r="K187" s="33"/>
      <c r="L187" s="33"/>
      <c r="M187" s="33"/>
    </row>
    <row r="188" spans="1:13" ht="79.5">
      <c r="A188" s="28" t="s">
        <v>471</v>
      </c>
      <c r="B188" s="29" t="s">
        <v>100</v>
      </c>
      <c r="C188" s="30" t="s">
        <v>101</v>
      </c>
      <c r="D188" s="34">
        <v>15.477</v>
      </c>
      <c r="E188" s="32">
        <v>12.45</v>
      </c>
      <c r="F188" s="32">
        <v>12.45</v>
      </c>
      <c r="G188" s="33"/>
      <c r="H188" s="33">
        <v>192.69</v>
      </c>
      <c r="I188" s="33"/>
      <c r="J188" s="33">
        <v>192.69</v>
      </c>
      <c r="K188" s="33"/>
      <c r="L188" s="33"/>
      <c r="M188" s="33"/>
    </row>
    <row r="189" spans="1:13" ht="19.149999999999999" customHeight="1">
      <c r="A189" s="86" t="s">
        <v>356</v>
      </c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</row>
    <row r="190" spans="1:13" ht="79.5">
      <c r="A190" s="28" t="s">
        <v>472</v>
      </c>
      <c r="B190" s="29" t="s">
        <v>473</v>
      </c>
      <c r="C190" s="30" t="s">
        <v>474</v>
      </c>
      <c r="D190" s="31">
        <v>5.3</v>
      </c>
      <c r="E190" s="32" t="s">
        <v>475</v>
      </c>
      <c r="F190" s="32">
        <v>2.1</v>
      </c>
      <c r="G190" s="32">
        <v>688.52</v>
      </c>
      <c r="H190" s="33">
        <v>3953.8</v>
      </c>
      <c r="I190" s="33">
        <v>293.51</v>
      </c>
      <c r="J190" s="33">
        <v>11.13</v>
      </c>
      <c r="K190" s="33">
        <v>3649.16</v>
      </c>
      <c r="L190" s="33">
        <v>7.1</v>
      </c>
      <c r="M190" s="33">
        <v>37.630000000000003</v>
      </c>
    </row>
    <row r="191" spans="1:13" ht="67.5">
      <c r="A191" s="28" t="s">
        <v>476</v>
      </c>
      <c r="B191" s="29" t="s">
        <v>450</v>
      </c>
      <c r="C191" s="30" t="s">
        <v>477</v>
      </c>
      <c r="D191" s="31">
        <v>0.2</v>
      </c>
      <c r="E191" s="32" t="s">
        <v>478</v>
      </c>
      <c r="F191" s="32" t="s">
        <v>479</v>
      </c>
      <c r="G191" s="32">
        <v>8276.64</v>
      </c>
      <c r="H191" s="33">
        <v>1966.18</v>
      </c>
      <c r="I191" s="33">
        <v>54.34</v>
      </c>
      <c r="J191" s="32" t="s">
        <v>480</v>
      </c>
      <c r="K191" s="33">
        <v>1655.33</v>
      </c>
      <c r="L191" s="33">
        <v>29.12</v>
      </c>
      <c r="M191" s="33">
        <v>5.82</v>
      </c>
    </row>
    <row r="192" spans="1:13" ht="55.5">
      <c r="A192" s="28" t="s">
        <v>481</v>
      </c>
      <c r="B192" s="29" t="s">
        <v>482</v>
      </c>
      <c r="C192" s="30" t="s">
        <v>483</v>
      </c>
      <c r="D192" s="31">
        <v>4</v>
      </c>
      <c r="E192" s="32" t="s">
        <v>484</v>
      </c>
      <c r="F192" s="32" t="s">
        <v>485</v>
      </c>
      <c r="G192" s="32">
        <v>41.4</v>
      </c>
      <c r="H192" s="33">
        <v>423</v>
      </c>
      <c r="I192" s="33">
        <v>40.92</v>
      </c>
      <c r="J192" s="32" t="s">
        <v>486</v>
      </c>
      <c r="K192" s="33">
        <v>165.6</v>
      </c>
      <c r="L192" s="33">
        <v>1.02</v>
      </c>
      <c r="M192" s="33">
        <v>4.08</v>
      </c>
    </row>
    <row r="193" spans="1:13" ht="48">
      <c r="A193" s="28" t="s">
        <v>487</v>
      </c>
      <c r="B193" s="29" t="s">
        <v>488</v>
      </c>
      <c r="C193" s="30" t="s">
        <v>489</v>
      </c>
      <c r="D193" s="31">
        <v>4</v>
      </c>
      <c r="E193" s="32">
        <v>449.03</v>
      </c>
      <c r="F193" s="33"/>
      <c r="G193" s="32">
        <v>449.03</v>
      </c>
      <c r="H193" s="33">
        <v>1796.12</v>
      </c>
      <c r="I193" s="33"/>
      <c r="J193" s="33"/>
      <c r="K193" s="33">
        <v>1796.12</v>
      </c>
      <c r="L193" s="33"/>
      <c r="M193" s="33"/>
    </row>
    <row r="194" spans="1:13" ht="36">
      <c r="A194" s="28" t="s">
        <v>490</v>
      </c>
      <c r="B194" s="29" t="s">
        <v>491</v>
      </c>
      <c r="C194" s="30" t="s">
        <v>492</v>
      </c>
      <c r="D194" s="31">
        <v>4</v>
      </c>
      <c r="E194" s="32">
        <v>16.82</v>
      </c>
      <c r="F194" s="33"/>
      <c r="G194" s="32">
        <v>16.82</v>
      </c>
      <c r="H194" s="33">
        <v>67.28</v>
      </c>
      <c r="I194" s="33"/>
      <c r="J194" s="33"/>
      <c r="K194" s="33">
        <v>67.28</v>
      </c>
      <c r="L194" s="33"/>
      <c r="M194" s="33"/>
    </row>
    <row r="195" spans="1:13" ht="91.5">
      <c r="A195" s="28" t="s">
        <v>493</v>
      </c>
      <c r="B195" s="29" t="s">
        <v>358</v>
      </c>
      <c r="C195" s="30" t="s">
        <v>494</v>
      </c>
      <c r="D195" s="34">
        <v>0.58399999999999996</v>
      </c>
      <c r="E195" s="32" t="s">
        <v>360</v>
      </c>
      <c r="F195" s="32" t="s">
        <v>361</v>
      </c>
      <c r="G195" s="32">
        <v>8646.9699999999993</v>
      </c>
      <c r="H195" s="33">
        <v>6952.18</v>
      </c>
      <c r="I195" s="33">
        <v>1843.89</v>
      </c>
      <c r="J195" s="32" t="s">
        <v>495</v>
      </c>
      <c r="K195" s="33">
        <v>5049.83</v>
      </c>
      <c r="L195" s="33">
        <v>397.65</v>
      </c>
      <c r="M195" s="33">
        <v>232.23</v>
      </c>
    </row>
    <row r="196" spans="1:13" ht="67.5">
      <c r="A196" s="28" t="s">
        <v>496</v>
      </c>
      <c r="B196" s="29" t="s">
        <v>205</v>
      </c>
      <c r="C196" s="30" t="s">
        <v>497</v>
      </c>
      <c r="D196" s="34">
        <v>1.46</v>
      </c>
      <c r="E196" s="32" t="s">
        <v>207</v>
      </c>
      <c r="F196" s="32" t="s">
        <v>208</v>
      </c>
      <c r="G196" s="32">
        <v>1655.13</v>
      </c>
      <c r="H196" s="33">
        <v>2751.76</v>
      </c>
      <c r="I196" s="33">
        <v>319.83999999999997</v>
      </c>
      <c r="J196" s="32" t="s">
        <v>498</v>
      </c>
      <c r="K196" s="33">
        <v>2416.4899999999998</v>
      </c>
      <c r="L196" s="33">
        <v>24.98</v>
      </c>
      <c r="M196" s="33">
        <v>36.47</v>
      </c>
    </row>
    <row r="197" spans="1:13" ht="67.5">
      <c r="A197" s="28" t="s">
        <v>499</v>
      </c>
      <c r="B197" s="29" t="s">
        <v>211</v>
      </c>
      <c r="C197" s="30" t="s">
        <v>500</v>
      </c>
      <c r="D197" s="34">
        <v>0.215</v>
      </c>
      <c r="E197" s="32" t="s">
        <v>213</v>
      </c>
      <c r="F197" s="32" t="s">
        <v>214</v>
      </c>
      <c r="G197" s="32">
        <v>158730.15</v>
      </c>
      <c r="H197" s="33">
        <v>37885.9</v>
      </c>
      <c r="I197" s="33">
        <v>3707.12</v>
      </c>
      <c r="J197" s="32" t="s">
        <v>501</v>
      </c>
      <c r="K197" s="33">
        <v>34126.980000000003</v>
      </c>
      <c r="L197" s="33">
        <v>1672.4</v>
      </c>
      <c r="M197" s="33">
        <v>359.57</v>
      </c>
    </row>
    <row r="198" spans="1:13" ht="36">
      <c r="A198" s="28" t="s">
        <v>502</v>
      </c>
      <c r="B198" s="29" t="s">
        <v>184</v>
      </c>
      <c r="C198" s="30" t="s">
        <v>185</v>
      </c>
      <c r="D198" s="34">
        <v>-0.75249999999999995</v>
      </c>
      <c r="E198" s="32">
        <v>432.01</v>
      </c>
      <c r="F198" s="33"/>
      <c r="G198" s="32">
        <v>432.01</v>
      </c>
      <c r="H198" s="33">
        <v>-325.08999999999997</v>
      </c>
      <c r="I198" s="33"/>
      <c r="J198" s="33"/>
      <c r="K198" s="33">
        <v>-325.08999999999997</v>
      </c>
      <c r="L198" s="33"/>
      <c r="M198" s="33"/>
    </row>
    <row r="199" spans="1:13" ht="24">
      <c r="A199" s="28" t="s">
        <v>503</v>
      </c>
      <c r="B199" s="29" t="s">
        <v>193</v>
      </c>
      <c r="C199" s="30" t="s">
        <v>194</v>
      </c>
      <c r="D199" s="34">
        <v>107.5</v>
      </c>
      <c r="E199" s="32">
        <v>3.09</v>
      </c>
      <c r="F199" s="33"/>
      <c r="G199" s="32">
        <v>3.09</v>
      </c>
      <c r="H199" s="33">
        <v>332.18</v>
      </c>
      <c r="I199" s="33"/>
      <c r="J199" s="33"/>
      <c r="K199" s="33">
        <v>332.18</v>
      </c>
      <c r="L199" s="33"/>
      <c r="M199" s="33"/>
    </row>
    <row r="200" spans="1:13" ht="67.5">
      <c r="A200" s="28" t="s">
        <v>504</v>
      </c>
      <c r="B200" s="29" t="s">
        <v>211</v>
      </c>
      <c r="C200" s="30" t="s">
        <v>505</v>
      </c>
      <c r="D200" s="34">
        <v>1.2450000000000001</v>
      </c>
      <c r="E200" s="32" t="s">
        <v>213</v>
      </c>
      <c r="F200" s="32" t="s">
        <v>214</v>
      </c>
      <c r="G200" s="32">
        <v>158730.15</v>
      </c>
      <c r="H200" s="33">
        <v>219385.81</v>
      </c>
      <c r="I200" s="33">
        <v>21466.84</v>
      </c>
      <c r="J200" s="32" t="s">
        <v>506</v>
      </c>
      <c r="K200" s="33">
        <v>197619.04</v>
      </c>
      <c r="L200" s="33">
        <v>1672.4</v>
      </c>
      <c r="M200" s="33">
        <v>2082.14</v>
      </c>
    </row>
    <row r="201" spans="1:13" ht="96">
      <c r="A201" s="28" t="s">
        <v>507</v>
      </c>
      <c r="B201" s="29" t="s">
        <v>187</v>
      </c>
      <c r="C201" s="30" t="s">
        <v>188</v>
      </c>
      <c r="D201" s="34">
        <v>-124.5</v>
      </c>
      <c r="E201" s="32">
        <v>1563.24</v>
      </c>
      <c r="F201" s="33"/>
      <c r="G201" s="32">
        <v>1563.24</v>
      </c>
      <c r="H201" s="33">
        <v>-194623.38</v>
      </c>
      <c r="I201" s="33"/>
      <c r="J201" s="33"/>
      <c r="K201" s="33">
        <v>-194623.38</v>
      </c>
      <c r="L201" s="33"/>
      <c r="M201" s="33"/>
    </row>
    <row r="202" spans="1:13" ht="84">
      <c r="A202" s="28" t="s">
        <v>508</v>
      </c>
      <c r="B202" s="29" t="s">
        <v>190</v>
      </c>
      <c r="C202" s="30" t="s">
        <v>191</v>
      </c>
      <c r="D202" s="31">
        <v>124.5</v>
      </c>
      <c r="E202" s="32">
        <v>1177.3599999999999</v>
      </c>
      <c r="F202" s="33"/>
      <c r="G202" s="32">
        <v>1177.3599999999999</v>
      </c>
      <c r="H202" s="33">
        <v>146581.32</v>
      </c>
      <c r="I202" s="33"/>
      <c r="J202" s="33"/>
      <c r="K202" s="33">
        <v>146581.32</v>
      </c>
      <c r="L202" s="33"/>
      <c r="M202" s="33"/>
    </row>
    <row r="203" spans="1:13" ht="36">
      <c r="A203" s="28" t="s">
        <v>509</v>
      </c>
      <c r="B203" s="29" t="s">
        <v>184</v>
      </c>
      <c r="C203" s="30" t="s">
        <v>185</v>
      </c>
      <c r="D203" s="34">
        <v>-4.3579999999999997</v>
      </c>
      <c r="E203" s="32">
        <v>432.01</v>
      </c>
      <c r="F203" s="33"/>
      <c r="G203" s="32">
        <v>432.01</v>
      </c>
      <c r="H203" s="33">
        <v>-1882.7</v>
      </c>
      <c r="I203" s="33"/>
      <c r="J203" s="33"/>
      <c r="K203" s="33">
        <v>-1882.7</v>
      </c>
      <c r="L203" s="33"/>
      <c r="M203" s="33"/>
    </row>
    <row r="204" spans="1:13" ht="24">
      <c r="A204" s="28" t="s">
        <v>510</v>
      </c>
      <c r="B204" s="29" t="s">
        <v>193</v>
      </c>
      <c r="C204" s="30" t="s">
        <v>194</v>
      </c>
      <c r="D204" s="34">
        <v>622.5</v>
      </c>
      <c r="E204" s="32">
        <v>3.09</v>
      </c>
      <c r="F204" s="33"/>
      <c r="G204" s="32">
        <v>3.09</v>
      </c>
      <c r="H204" s="33">
        <v>1923.53</v>
      </c>
      <c r="I204" s="33"/>
      <c r="J204" s="33"/>
      <c r="K204" s="33">
        <v>1923.53</v>
      </c>
      <c r="L204" s="33"/>
      <c r="M204" s="33"/>
    </row>
    <row r="205" spans="1:13" ht="111">
      <c r="A205" s="28" t="s">
        <v>511</v>
      </c>
      <c r="B205" s="29" t="s">
        <v>196</v>
      </c>
      <c r="C205" s="30" t="s">
        <v>512</v>
      </c>
      <c r="D205" s="34">
        <v>-1.2450000000000001</v>
      </c>
      <c r="E205" s="32" t="s">
        <v>198</v>
      </c>
      <c r="F205" s="32" t="s">
        <v>199</v>
      </c>
      <c r="G205" s="33"/>
      <c r="H205" s="33">
        <v>-770.56</v>
      </c>
      <c r="I205" s="33">
        <v>-696.23</v>
      </c>
      <c r="J205" s="32" t="s">
        <v>513</v>
      </c>
      <c r="K205" s="33"/>
      <c r="L205" s="33">
        <v>54.24</v>
      </c>
      <c r="M205" s="33">
        <v>-67.53</v>
      </c>
    </row>
    <row r="206" spans="1:13" ht="24">
      <c r="A206" s="28" t="s">
        <v>514</v>
      </c>
      <c r="B206" s="29" t="s">
        <v>202</v>
      </c>
      <c r="C206" s="30" t="s">
        <v>203</v>
      </c>
      <c r="D206" s="31">
        <v>0.15</v>
      </c>
      <c r="E206" s="32">
        <v>8453.7099999999991</v>
      </c>
      <c r="F206" s="33"/>
      <c r="G206" s="32">
        <v>8453.7099999999991</v>
      </c>
      <c r="H206" s="33">
        <v>1268.06</v>
      </c>
      <c r="I206" s="33"/>
      <c r="J206" s="33"/>
      <c r="K206" s="33">
        <v>1268.06</v>
      </c>
      <c r="L206" s="33"/>
      <c r="M206" s="33"/>
    </row>
    <row r="207" spans="1:13" ht="79.5">
      <c r="A207" s="28" t="s">
        <v>515</v>
      </c>
      <c r="B207" s="29" t="s">
        <v>178</v>
      </c>
      <c r="C207" s="30" t="s">
        <v>516</v>
      </c>
      <c r="D207" s="34">
        <v>0.189</v>
      </c>
      <c r="E207" s="32" t="s">
        <v>180</v>
      </c>
      <c r="F207" s="32" t="s">
        <v>181</v>
      </c>
      <c r="G207" s="32">
        <v>158594.16</v>
      </c>
      <c r="H207" s="33">
        <v>32306.55</v>
      </c>
      <c r="I207" s="33">
        <v>2289.98</v>
      </c>
      <c r="J207" s="32" t="s">
        <v>517</v>
      </c>
      <c r="K207" s="33">
        <v>29974.3</v>
      </c>
      <c r="L207" s="33">
        <v>1175.2</v>
      </c>
      <c r="M207" s="33">
        <v>222.11</v>
      </c>
    </row>
    <row r="208" spans="1:13" ht="96">
      <c r="A208" s="28" t="s">
        <v>518</v>
      </c>
      <c r="B208" s="29" t="s">
        <v>187</v>
      </c>
      <c r="C208" s="30" t="s">
        <v>188</v>
      </c>
      <c r="D208" s="34">
        <v>-18.899999999999999</v>
      </c>
      <c r="E208" s="32">
        <v>1563.24</v>
      </c>
      <c r="F208" s="33"/>
      <c r="G208" s="32">
        <v>1563.24</v>
      </c>
      <c r="H208" s="33">
        <v>-29545.24</v>
      </c>
      <c r="I208" s="33"/>
      <c r="J208" s="33"/>
      <c r="K208" s="33">
        <v>-29545.24</v>
      </c>
      <c r="L208" s="33"/>
      <c r="M208" s="33"/>
    </row>
    <row r="209" spans="1:13" ht="36">
      <c r="A209" s="28" t="s">
        <v>519</v>
      </c>
      <c r="B209" s="29" t="s">
        <v>184</v>
      </c>
      <c r="C209" s="30" t="s">
        <v>185</v>
      </c>
      <c r="D209" s="34">
        <v>-0.66149999999999998</v>
      </c>
      <c r="E209" s="32">
        <v>432.01</v>
      </c>
      <c r="F209" s="33"/>
      <c r="G209" s="32">
        <v>432.01</v>
      </c>
      <c r="H209" s="33">
        <v>-285.77</v>
      </c>
      <c r="I209" s="33"/>
      <c r="J209" s="33"/>
      <c r="K209" s="33">
        <v>-285.77</v>
      </c>
      <c r="L209" s="33"/>
      <c r="M209" s="33"/>
    </row>
    <row r="210" spans="1:13" ht="24">
      <c r="A210" s="28" t="s">
        <v>520</v>
      </c>
      <c r="B210" s="29" t="s">
        <v>193</v>
      </c>
      <c r="C210" s="30" t="s">
        <v>194</v>
      </c>
      <c r="D210" s="34">
        <v>94.5</v>
      </c>
      <c r="E210" s="32">
        <v>3.09</v>
      </c>
      <c r="F210" s="33"/>
      <c r="G210" s="32">
        <v>3.09</v>
      </c>
      <c r="H210" s="33">
        <v>292.01</v>
      </c>
      <c r="I210" s="33"/>
      <c r="J210" s="33"/>
      <c r="K210" s="33">
        <v>292.01</v>
      </c>
      <c r="L210" s="33"/>
      <c r="M210" s="33"/>
    </row>
    <row r="211" spans="1:13" ht="84">
      <c r="A211" s="28" t="s">
        <v>521</v>
      </c>
      <c r="B211" s="29" t="s">
        <v>190</v>
      </c>
      <c r="C211" s="30" t="s">
        <v>191</v>
      </c>
      <c r="D211" s="31">
        <v>18.899999999999999</v>
      </c>
      <c r="E211" s="32">
        <v>1177.3599999999999</v>
      </c>
      <c r="F211" s="33"/>
      <c r="G211" s="32">
        <v>1177.3599999999999</v>
      </c>
      <c r="H211" s="33">
        <v>22252.1</v>
      </c>
      <c r="I211" s="33"/>
      <c r="J211" s="33"/>
      <c r="K211" s="33">
        <v>22252.1</v>
      </c>
      <c r="L211" s="33"/>
      <c r="M211" s="33"/>
    </row>
    <row r="212" spans="1:13" ht="111">
      <c r="A212" s="28" t="s">
        <v>522</v>
      </c>
      <c r="B212" s="29" t="s">
        <v>196</v>
      </c>
      <c r="C212" s="30" t="s">
        <v>523</v>
      </c>
      <c r="D212" s="34">
        <v>-0.189</v>
      </c>
      <c r="E212" s="32" t="s">
        <v>198</v>
      </c>
      <c r="F212" s="32" t="s">
        <v>199</v>
      </c>
      <c r="G212" s="33"/>
      <c r="H212" s="33">
        <v>-116.98</v>
      </c>
      <c r="I212" s="33">
        <v>-105.7</v>
      </c>
      <c r="J212" s="32" t="s">
        <v>524</v>
      </c>
      <c r="K212" s="33"/>
      <c r="L212" s="33">
        <v>54.24</v>
      </c>
      <c r="M212" s="33">
        <v>-10.25</v>
      </c>
    </row>
    <row r="213" spans="1:13" ht="24">
      <c r="A213" s="28" t="s">
        <v>525</v>
      </c>
      <c r="B213" s="29" t="s">
        <v>202</v>
      </c>
      <c r="C213" s="30" t="s">
        <v>203</v>
      </c>
      <c r="D213" s="31">
        <v>1.9E-2</v>
      </c>
      <c r="E213" s="32">
        <v>8453.7099999999991</v>
      </c>
      <c r="F213" s="33"/>
      <c r="G213" s="32">
        <v>8453.7099999999991</v>
      </c>
      <c r="H213" s="33">
        <v>160.62</v>
      </c>
      <c r="I213" s="33"/>
      <c r="J213" s="33"/>
      <c r="K213" s="33">
        <v>160.62</v>
      </c>
      <c r="L213" s="33"/>
      <c r="M213" s="33"/>
    </row>
    <row r="214" spans="1:13" ht="55.5">
      <c r="A214" s="28" t="s">
        <v>526</v>
      </c>
      <c r="B214" s="29" t="s">
        <v>317</v>
      </c>
      <c r="C214" s="30" t="s">
        <v>527</v>
      </c>
      <c r="D214" s="34">
        <v>0.1</v>
      </c>
      <c r="E214" s="32" t="s">
        <v>319</v>
      </c>
      <c r="F214" s="32" t="s">
        <v>320</v>
      </c>
      <c r="G214" s="32">
        <v>3231.21</v>
      </c>
      <c r="H214" s="33">
        <v>391.73</v>
      </c>
      <c r="I214" s="33">
        <v>61.47</v>
      </c>
      <c r="J214" s="32" t="s">
        <v>528</v>
      </c>
      <c r="K214" s="33">
        <v>323.12</v>
      </c>
      <c r="L214" s="33">
        <v>76.08</v>
      </c>
      <c r="M214" s="33">
        <v>7.61</v>
      </c>
    </row>
    <row r="215" spans="1:13" ht="36">
      <c r="A215" s="28" t="s">
        <v>529</v>
      </c>
      <c r="B215" s="29" t="s">
        <v>323</v>
      </c>
      <c r="C215" s="30" t="s">
        <v>324</v>
      </c>
      <c r="D215" s="34">
        <v>-6.0000000000000001E-3</v>
      </c>
      <c r="E215" s="32">
        <v>432.01</v>
      </c>
      <c r="F215" s="33"/>
      <c r="G215" s="32">
        <v>432.01</v>
      </c>
      <c r="H215" s="33">
        <v>-2.59</v>
      </c>
      <c r="I215" s="33"/>
      <c r="J215" s="33"/>
      <c r="K215" s="33">
        <v>-2.59</v>
      </c>
      <c r="L215" s="33"/>
      <c r="M215" s="33"/>
    </row>
    <row r="216" spans="1:13" ht="24">
      <c r="A216" s="28" t="s">
        <v>530</v>
      </c>
      <c r="B216" s="29" t="s">
        <v>326</v>
      </c>
      <c r="C216" s="30" t="s">
        <v>327</v>
      </c>
      <c r="D216" s="34">
        <v>-0.59</v>
      </c>
      <c r="E216" s="32">
        <v>520.97</v>
      </c>
      <c r="F216" s="33"/>
      <c r="G216" s="32">
        <v>520.97</v>
      </c>
      <c r="H216" s="33">
        <v>-307.37</v>
      </c>
      <c r="I216" s="33"/>
      <c r="J216" s="33"/>
      <c r="K216" s="33">
        <v>-307.37</v>
      </c>
      <c r="L216" s="33"/>
      <c r="M216" s="33"/>
    </row>
    <row r="217" spans="1:13" ht="36">
      <c r="A217" s="28" t="s">
        <v>531</v>
      </c>
      <c r="B217" s="29" t="s">
        <v>323</v>
      </c>
      <c r="C217" s="30" t="s">
        <v>324</v>
      </c>
      <c r="D217" s="34">
        <v>2E-3</v>
      </c>
      <c r="E217" s="32">
        <v>432.01</v>
      </c>
      <c r="F217" s="33"/>
      <c r="G217" s="32">
        <v>432.01</v>
      </c>
      <c r="H217" s="33">
        <v>0.86</v>
      </c>
      <c r="I217" s="33"/>
      <c r="J217" s="33"/>
      <c r="K217" s="33">
        <v>0.86</v>
      </c>
      <c r="L217" s="33"/>
      <c r="M217" s="33"/>
    </row>
    <row r="218" spans="1:13" ht="24">
      <c r="A218" s="28" t="s">
        <v>532</v>
      </c>
      <c r="B218" s="29" t="s">
        <v>326</v>
      </c>
      <c r="C218" s="30" t="s">
        <v>327</v>
      </c>
      <c r="D218" s="34">
        <v>0.51</v>
      </c>
      <c r="E218" s="32">
        <v>520.97</v>
      </c>
      <c r="F218" s="33"/>
      <c r="G218" s="32">
        <v>520.97</v>
      </c>
      <c r="H218" s="33">
        <v>265.69</v>
      </c>
      <c r="I218" s="33"/>
      <c r="J218" s="33"/>
      <c r="K218" s="33">
        <v>265.69</v>
      </c>
      <c r="L218" s="33"/>
      <c r="M218" s="33"/>
    </row>
    <row r="219" spans="1:13" ht="48">
      <c r="A219" s="28" t="s">
        <v>533</v>
      </c>
      <c r="B219" s="29" t="s">
        <v>331</v>
      </c>
      <c r="C219" s="30" t="s">
        <v>332</v>
      </c>
      <c r="D219" s="31">
        <v>10</v>
      </c>
      <c r="E219" s="32">
        <v>18.71</v>
      </c>
      <c r="F219" s="33"/>
      <c r="G219" s="32">
        <v>18.71</v>
      </c>
      <c r="H219" s="33">
        <v>187.1</v>
      </c>
      <c r="I219" s="33"/>
      <c r="J219" s="33"/>
      <c r="K219" s="33">
        <v>187.1</v>
      </c>
      <c r="L219" s="33"/>
      <c r="M219" s="33"/>
    </row>
    <row r="220" spans="1:13" ht="22.5">
      <c r="A220" s="86" t="s">
        <v>274</v>
      </c>
      <c r="B220" s="85"/>
      <c r="C220" s="85"/>
      <c r="D220" s="85"/>
      <c r="E220" s="85"/>
      <c r="F220" s="85"/>
      <c r="G220" s="85"/>
      <c r="H220" s="32">
        <v>257099.46</v>
      </c>
      <c r="I220" s="32">
        <v>31603.39</v>
      </c>
      <c r="J220" s="32" t="s">
        <v>534</v>
      </c>
      <c r="K220" s="32">
        <v>223134.58</v>
      </c>
      <c r="L220" s="33"/>
      <c r="M220" s="32">
        <v>3212.53</v>
      </c>
    </row>
    <row r="221" spans="1:13">
      <c r="A221" s="86" t="s">
        <v>276</v>
      </c>
      <c r="B221" s="85"/>
      <c r="C221" s="85"/>
      <c r="D221" s="85"/>
      <c r="E221" s="85"/>
      <c r="F221" s="85"/>
      <c r="G221" s="85"/>
      <c r="H221" s="32">
        <v>32643.45</v>
      </c>
      <c r="I221" s="33"/>
      <c r="J221" s="33"/>
      <c r="K221" s="33"/>
      <c r="L221" s="33"/>
      <c r="M221" s="33"/>
    </row>
    <row r="222" spans="1:13">
      <c r="A222" s="86" t="s">
        <v>277</v>
      </c>
      <c r="B222" s="85"/>
      <c r="C222" s="85"/>
      <c r="D222" s="85"/>
      <c r="E222" s="85"/>
      <c r="F222" s="85"/>
      <c r="G222" s="85"/>
      <c r="H222" s="32">
        <v>15522.21</v>
      </c>
      <c r="I222" s="33"/>
      <c r="J222" s="33"/>
      <c r="K222" s="33"/>
      <c r="L222" s="33"/>
      <c r="M222" s="33"/>
    </row>
    <row r="223" spans="1:13">
      <c r="A223" s="93" t="s">
        <v>535</v>
      </c>
      <c r="B223" s="85"/>
      <c r="C223" s="85"/>
      <c r="D223" s="85"/>
      <c r="E223" s="85"/>
      <c r="F223" s="85"/>
      <c r="G223" s="85"/>
      <c r="H223" s="35">
        <v>305265.12</v>
      </c>
      <c r="I223" s="33"/>
      <c r="J223" s="33"/>
      <c r="K223" s="33"/>
      <c r="L223" s="33"/>
      <c r="M223" s="35">
        <v>3212.53</v>
      </c>
    </row>
    <row r="224" spans="1:13" ht="19.149999999999999" customHeight="1">
      <c r="A224" s="84" t="s">
        <v>536</v>
      </c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</row>
    <row r="225" spans="1:13" ht="127.5">
      <c r="A225" s="28" t="s">
        <v>537</v>
      </c>
      <c r="B225" s="29" t="s">
        <v>538</v>
      </c>
      <c r="C225" s="30" t="s">
        <v>539</v>
      </c>
      <c r="D225" s="31">
        <v>259.5</v>
      </c>
      <c r="E225" s="32">
        <v>59.13</v>
      </c>
      <c r="F225" s="32">
        <v>59.13</v>
      </c>
      <c r="G225" s="33"/>
      <c r="H225" s="33">
        <v>15344.24</v>
      </c>
      <c r="I225" s="33"/>
      <c r="J225" s="33">
        <v>15344.24</v>
      </c>
      <c r="K225" s="33"/>
      <c r="L225" s="33"/>
      <c r="M225" s="33"/>
    </row>
    <row r="226" spans="1:13" ht="159">
      <c r="A226" s="28" t="s">
        <v>540</v>
      </c>
      <c r="B226" s="29" t="s">
        <v>541</v>
      </c>
      <c r="C226" s="30" t="s">
        <v>542</v>
      </c>
      <c r="D226" s="31">
        <v>259.5</v>
      </c>
      <c r="E226" s="32">
        <v>14.16</v>
      </c>
      <c r="F226" s="32">
        <v>14.16</v>
      </c>
      <c r="G226" s="33"/>
      <c r="H226" s="33">
        <v>3674.52</v>
      </c>
      <c r="I226" s="33"/>
      <c r="J226" s="33">
        <v>3674.52</v>
      </c>
      <c r="K226" s="33"/>
      <c r="L226" s="33"/>
      <c r="M226" s="33"/>
    </row>
    <row r="227" spans="1:13" ht="79.5">
      <c r="A227" s="28" t="s">
        <v>543</v>
      </c>
      <c r="B227" s="29" t="s">
        <v>544</v>
      </c>
      <c r="C227" s="30" t="s">
        <v>545</v>
      </c>
      <c r="D227" s="31">
        <v>259.5</v>
      </c>
      <c r="E227" s="32">
        <v>14.83</v>
      </c>
      <c r="F227" s="32">
        <v>14.83</v>
      </c>
      <c r="G227" s="33"/>
      <c r="H227" s="33">
        <v>3848.39</v>
      </c>
      <c r="I227" s="33"/>
      <c r="J227" s="33">
        <v>3848.39</v>
      </c>
      <c r="K227" s="33"/>
      <c r="L227" s="33"/>
      <c r="M227" s="33"/>
    </row>
    <row r="228" spans="1:13">
      <c r="A228" s="86" t="s">
        <v>274</v>
      </c>
      <c r="B228" s="85"/>
      <c r="C228" s="85"/>
      <c r="D228" s="85"/>
      <c r="E228" s="85"/>
      <c r="F228" s="85"/>
      <c r="G228" s="85"/>
      <c r="H228" s="32">
        <v>22867.15</v>
      </c>
      <c r="I228" s="33"/>
      <c r="J228" s="32">
        <v>22867.15</v>
      </c>
      <c r="K228" s="33"/>
      <c r="L228" s="33"/>
      <c r="M228" s="33"/>
    </row>
    <row r="229" spans="1:13">
      <c r="A229" s="93" t="s">
        <v>546</v>
      </c>
      <c r="B229" s="85"/>
      <c r="C229" s="85"/>
      <c r="D229" s="85"/>
      <c r="E229" s="85"/>
      <c r="F229" s="85"/>
      <c r="G229" s="85"/>
      <c r="H229" s="35">
        <v>22867.15</v>
      </c>
      <c r="I229" s="33"/>
      <c r="J229" s="33"/>
      <c r="K229" s="33"/>
      <c r="L229" s="33"/>
      <c r="M229" s="33"/>
    </row>
    <row r="230" spans="1:13">
      <c r="A230" s="94" t="s">
        <v>547</v>
      </c>
      <c r="B230" s="95"/>
      <c r="C230" s="86"/>
      <c r="D230" s="90"/>
      <c r="E230" s="92"/>
      <c r="F230" s="96"/>
      <c r="G230" s="96"/>
      <c r="H230" s="96"/>
      <c r="I230" s="96"/>
      <c r="J230" s="96"/>
      <c r="K230" s="96"/>
      <c r="L230" s="96"/>
      <c r="M230" s="96"/>
    </row>
    <row r="231" spans="1:13" ht="22.5">
      <c r="A231" s="86" t="s">
        <v>548</v>
      </c>
      <c r="B231" s="85"/>
      <c r="C231" s="85"/>
      <c r="D231" s="85"/>
      <c r="E231" s="85"/>
      <c r="F231" s="85"/>
      <c r="G231" s="85"/>
      <c r="H231" s="32">
        <v>851807.16</v>
      </c>
      <c r="I231" s="32">
        <v>79214.38</v>
      </c>
      <c r="J231" s="32" t="s">
        <v>549</v>
      </c>
      <c r="K231" s="32">
        <v>712663.2</v>
      </c>
      <c r="L231" s="33"/>
      <c r="M231" s="32">
        <v>8459.5499999999993</v>
      </c>
    </row>
    <row r="232" spans="1:13">
      <c r="A232" s="86" t="s">
        <v>276</v>
      </c>
      <c r="B232" s="85"/>
      <c r="C232" s="85"/>
      <c r="D232" s="85"/>
      <c r="E232" s="85"/>
      <c r="F232" s="85"/>
      <c r="G232" s="85"/>
      <c r="H232" s="32">
        <v>87077.26</v>
      </c>
      <c r="I232" s="33"/>
      <c r="J232" s="33"/>
      <c r="K232" s="33"/>
      <c r="L232" s="33"/>
      <c r="M232" s="33"/>
    </row>
    <row r="233" spans="1:13">
      <c r="A233" s="86" t="s">
        <v>277</v>
      </c>
      <c r="B233" s="85"/>
      <c r="C233" s="85"/>
      <c r="D233" s="85"/>
      <c r="E233" s="85"/>
      <c r="F233" s="85"/>
      <c r="G233" s="85"/>
      <c r="H233" s="32">
        <v>42681.7</v>
      </c>
      <c r="I233" s="33"/>
      <c r="J233" s="33"/>
      <c r="K233" s="33"/>
      <c r="L233" s="33"/>
      <c r="M233" s="33"/>
    </row>
    <row r="234" spans="1:13">
      <c r="A234" s="93" t="s">
        <v>550</v>
      </c>
      <c r="B234" s="85"/>
      <c r="C234" s="85"/>
      <c r="D234" s="85"/>
      <c r="E234" s="85"/>
      <c r="F234" s="85"/>
      <c r="G234" s="85"/>
      <c r="H234" s="33"/>
      <c r="I234" s="33"/>
      <c r="J234" s="33"/>
      <c r="K234" s="33"/>
      <c r="L234" s="33"/>
      <c r="M234" s="33"/>
    </row>
    <row r="235" spans="1:13">
      <c r="A235" s="86" t="s">
        <v>551</v>
      </c>
      <c r="B235" s="85"/>
      <c r="C235" s="85"/>
      <c r="D235" s="85"/>
      <c r="E235" s="85"/>
      <c r="F235" s="85"/>
      <c r="G235" s="85"/>
      <c r="H235" s="32">
        <v>979184.81</v>
      </c>
      <c r="I235" s="33"/>
      <c r="J235" s="33"/>
      <c r="K235" s="33"/>
      <c r="L235" s="33"/>
      <c r="M235" s="32">
        <v>8455.4699999999993</v>
      </c>
    </row>
    <row r="236" spans="1:13">
      <c r="A236" s="86" t="s">
        <v>552</v>
      </c>
      <c r="B236" s="85"/>
      <c r="C236" s="85"/>
      <c r="D236" s="85"/>
      <c r="E236" s="85"/>
      <c r="F236" s="85"/>
      <c r="G236" s="85"/>
      <c r="H236" s="32">
        <v>2381.31</v>
      </c>
      <c r="I236" s="33"/>
      <c r="J236" s="33"/>
      <c r="K236" s="33"/>
      <c r="L236" s="33"/>
      <c r="M236" s="32">
        <v>4.08</v>
      </c>
    </row>
    <row r="237" spans="1:13">
      <c r="A237" s="86" t="s">
        <v>553</v>
      </c>
      <c r="B237" s="85"/>
      <c r="C237" s="85"/>
      <c r="D237" s="85"/>
      <c r="E237" s="85"/>
      <c r="F237" s="85"/>
      <c r="G237" s="85"/>
      <c r="H237" s="32">
        <v>981566.12</v>
      </c>
      <c r="I237" s="33"/>
      <c r="J237" s="33"/>
      <c r="K237" s="33"/>
      <c r="L237" s="33"/>
      <c r="M237" s="32">
        <v>8459.5499999999993</v>
      </c>
    </row>
    <row r="238" spans="1:13">
      <c r="A238" s="86" t="s">
        <v>554</v>
      </c>
      <c r="B238" s="85"/>
      <c r="C238" s="85"/>
      <c r="D238" s="85"/>
      <c r="E238" s="85"/>
      <c r="F238" s="85"/>
      <c r="G238" s="85"/>
      <c r="H238" s="33"/>
      <c r="I238" s="33"/>
      <c r="J238" s="33"/>
      <c r="K238" s="33"/>
      <c r="L238" s="33"/>
      <c r="M238" s="33"/>
    </row>
    <row r="239" spans="1:13">
      <c r="A239" s="86" t="s">
        <v>555</v>
      </c>
      <c r="B239" s="85"/>
      <c r="C239" s="85"/>
      <c r="D239" s="85"/>
      <c r="E239" s="85"/>
      <c r="F239" s="85"/>
      <c r="G239" s="85"/>
      <c r="H239" s="32">
        <v>712663.2</v>
      </c>
      <c r="I239" s="33"/>
      <c r="J239" s="33"/>
      <c r="K239" s="33"/>
      <c r="L239" s="33"/>
      <c r="M239" s="33"/>
    </row>
    <row r="240" spans="1:13">
      <c r="A240" s="86" t="s">
        <v>556</v>
      </c>
      <c r="B240" s="85"/>
      <c r="C240" s="85"/>
      <c r="D240" s="85"/>
      <c r="E240" s="85"/>
      <c r="F240" s="85"/>
      <c r="G240" s="85"/>
      <c r="H240" s="32">
        <v>59929.58</v>
      </c>
      <c r="I240" s="33"/>
      <c r="J240" s="33"/>
      <c r="K240" s="33"/>
      <c r="L240" s="33"/>
      <c r="M240" s="33"/>
    </row>
    <row r="241" spans="1:13">
      <c r="A241" s="86" t="s">
        <v>557</v>
      </c>
      <c r="B241" s="85"/>
      <c r="C241" s="85"/>
      <c r="D241" s="85"/>
      <c r="E241" s="85"/>
      <c r="F241" s="85"/>
      <c r="G241" s="85"/>
      <c r="H241" s="32">
        <v>81749.25</v>
      </c>
      <c r="I241" s="33"/>
      <c r="J241" s="33"/>
      <c r="K241" s="33"/>
      <c r="L241" s="33"/>
      <c r="M241" s="33"/>
    </row>
    <row r="242" spans="1:13">
      <c r="A242" s="86" t="s">
        <v>558</v>
      </c>
      <c r="B242" s="85"/>
      <c r="C242" s="85"/>
      <c r="D242" s="85"/>
      <c r="E242" s="85"/>
      <c r="F242" s="85"/>
      <c r="G242" s="85"/>
      <c r="H242" s="32">
        <v>87077.26</v>
      </c>
      <c r="I242" s="33"/>
      <c r="J242" s="33"/>
      <c r="K242" s="33"/>
      <c r="L242" s="33"/>
      <c r="M242" s="33"/>
    </row>
    <row r="243" spans="1:13">
      <c r="A243" s="86" t="s">
        <v>559</v>
      </c>
      <c r="B243" s="85"/>
      <c r="C243" s="85"/>
      <c r="D243" s="85"/>
      <c r="E243" s="85"/>
      <c r="F243" s="85"/>
      <c r="G243" s="85"/>
      <c r="H243" s="32">
        <v>42681.7</v>
      </c>
      <c r="I243" s="33"/>
      <c r="J243" s="33"/>
      <c r="K243" s="33"/>
      <c r="L243" s="33"/>
      <c r="M243" s="33"/>
    </row>
    <row r="244" spans="1:13">
      <c r="A244" s="93" t="s">
        <v>560</v>
      </c>
      <c r="B244" s="85"/>
      <c r="C244" s="85"/>
      <c r="D244" s="85"/>
      <c r="E244" s="85"/>
      <c r="F244" s="85"/>
      <c r="G244" s="85"/>
      <c r="H244" s="35">
        <v>981566.12</v>
      </c>
      <c r="I244" s="33"/>
      <c r="J244" s="33"/>
      <c r="K244" s="33"/>
      <c r="L244" s="33"/>
      <c r="M244" s="35">
        <v>8459.5499999999993</v>
      </c>
    </row>
    <row r="248" spans="1:13">
      <c r="A248" s="97" t="s">
        <v>561</v>
      </c>
      <c r="B248" s="98"/>
      <c r="C248" s="99"/>
      <c r="D248" s="97"/>
      <c r="E248" s="100"/>
      <c r="F248" s="100"/>
      <c r="G248" s="100"/>
      <c r="H248" s="100"/>
      <c r="I248" s="100"/>
      <c r="J248" s="100"/>
      <c r="K248" s="100"/>
      <c r="L248" s="100"/>
      <c r="M248" s="100"/>
    </row>
    <row r="249" spans="1:13">
      <c r="A249" s="101" t="s">
        <v>562</v>
      </c>
      <c r="B249" s="102"/>
      <c r="C249" s="102"/>
      <c r="D249" s="102"/>
      <c r="E249" s="102"/>
      <c r="F249" s="102"/>
      <c r="G249" s="102"/>
      <c r="H249" s="102"/>
      <c r="I249" s="102"/>
      <c r="J249" s="102"/>
      <c r="K249" s="102"/>
      <c r="L249" s="102"/>
      <c r="M249" s="102"/>
    </row>
    <row r="251" spans="1:13">
      <c r="A251" s="97" t="s">
        <v>563</v>
      </c>
      <c r="B251" s="102"/>
      <c r="C251" s="102"/>
      <c r="D251" s="102"/>
      <c r="E251" s="102"/>
      <c r="F251" s="102"/>
      <c r="G251" s="102"/>
      <c r="H251" s="102"/>
      <c r="I251" s="102"/>
      <c r="J251" s="102"/>
      <c r="K251" s="102"/>
      <c r="L251" s="102"/>
      <c r="M251" s="102"/>
    </row>
    <row r="252" spans="1:13">
      <c r="A252" s="101" t="s">
        <v>562</v>
      </c>
      <c r="B252" s="102"/>
      <c r="C252" s="102"/>
      <c r="D252" s="102"/>
      <c r="E252" s="102"/>
      <c r="F252" s="102"/>
      <c r="G252" s="102"/>
      <c r="H252" s="102"/>
      <c r="I252" s="102"/>
      <c r="J252" s="102"/>
      <c r="K252" s="102"/>
      <c r="L252" s="102"/>
      <c r="M252" s="102"/>
    </row>
  </sheetData>
  <mergeCells count="76">
    <mergeCell ref="A244:G244"/>
    <mergeCell ref="A248:M248"/>
    <mergeCell ref="A249:M249"/>
    <mergeCell ref="A251:M251"/>
    <mergeCell ref="A252:M252"/>
    <mergeCell ref="A239:G239"/>
    <mergeCell ref="A240:G240"/>
    <mergeCell ref="A241:G241"/>
    <mergeCell ref="A242:G242"/>
    <mergeCell ref="A243:G243"/>
    <mergeCell ref="A234:G234"/>
    <mergeCell ref="A235:G235"/>
    <mergeCell ref="A236:G236"/>
    <mergeCell ref="A237:G237"/>
    <mergeCell ref="A238:G238"/>
    <mergeCell ref="A229:G229"/>
    <mergeCell ref="A230:M230"/>
    <mergeCell ref="A231:G231"/>
    <mergeCell ref="A232:G232"/>
    <mergeCell ref="A233:G233"/>
    <mergeCell ref="A221:G221"/>
    <mergeCell ref="A222:G222"/>
    <mergeCell ref="A223:G223"/>
    <mergeCell ref="A224:M224"/>
    <mergeCell ref="A228:G228"/>
    <mergeCell ref="A177:G177"/>
    <mergeCell ref="A178:M178"/>
    <mergeCell ref="A179:M179"/>
    <mergeCell ref="A189:M189"/>
    <mergeCell ref="A220:G220"/>
    <mergeCell ref="A149:M149"/>
    <mergeCell ref="A161:M161"/>
    <mergeCell ref="A174:G174"/>
    <mergeCell ref="A175:G175"/>
    <mergeCell ref="A176:G176"/>
    <mergeCell ref="A120:G120"/>
    <mergeCell ref="A121:G121"/>
    <mergeCell ref="A122:M122"/>
    <mergeCell ref="A123:M123"/>
    <mergeCell ref="A132:M132"/>
    <mergeCell ref="A100:G100"/>
    <mergeCell ref="A101:G101"/>
    <mergeCell ref="A102:M102"/>
    <mergeCell ref="A118:G118"/>
    <mergeCell ref="A119:G119"/>
    <mergeCell ref="A48:M48"/>
    <mergeCell ref="A83:M83"/>
    <mergeCell ref="A85:M85"/>
    <mergeCell ref="A98:G98"/>
    <mergeCell ref="A99:G99"/>
    <mergeCell ref="D27:E27"/>
    <mergeCell ref="D25:E25"/>
    <mergeCell ref="D24:E24"/>
    <mergeCell ref="A33:M33"/>
    <mergeCell ref="A34:M34"/>
    <mergeCell ref="A29:A31"/>
    <mergeCell ref="B29:B31"/>
    <mergeCell ref="C29:C31"/>
    <mergeCell ref="D29:D31"/>
    <mergeCell ref="E29:G29"/>
    <mergeCell ref="H29:K29"/>
    <mergeCell ref="L29:M30"/>
    <mergeCell ref="G30:G31"/>
    <mergeCell ref="H30:H31"/>
    <mergeCell ref="I30:I31"/>
    <mergeCell ref="K30:K31"/>
    <mergeCell ref="B22:M22"/>
    <mergeCell ref="D23:E23"/>
    <mergeCell ref="D26:E26"/>
    <mergeCell ref="A13:M13"/>
    <mergeCell ref="B19:M19"/>
    <mergeCell ref="A1:M1"/>
    <mergeCell ref="A2:M2"/>
    <mergeCell ref="J5:M5"/>
    <mergeCell ref="J6:M6"/>
    <mergeCell ref="J8:M8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00"/>
  <sheetViews>
    <sheetView zoomScale="110" zoomScaleNormal="110" workbookViewId="0">
      <selection activeCell="I15" sqref="I15"/>
    </sheetView>
  </sheetViews>
  <sheetFormatPr defaultRowHeight="12.75"/>
  <cols>
    <col min="1" max="1" width="6.42578125" style="56" customWidth="1"/>
    <col min="2" max="2" width="53" style="56" customWidth="1"/>
    <col min="3" max="3" width="16.140625" style="56" customWidth="1"/>
    <col min="4" max="4" width="17.140625" style="56" customWidth="1"/>
  </cols>
  <sheetData>
    <row r="1" spans="1:4" ht="15.75" customHeight="1">
      <c r="A1" s="74" t="s">
        <v>6</v>
      </c>
      <c r="B1" s="74"/>
      <c r="C1" s="115" t="s">
        <v>7</v>
      </c>
      <c r="D1" s="115"/>
    </row>
    <row r="2" spans="1:4">
      <c r="A2" s="76" t="s">
        <v>677</v>
      </c>
      <c r="B2" s="76"/>
      <c r="C2" s="76"/>
      <c r="D2" s="76"/>
    </row>
    <row r="3" spans="1:4">
      <c r="A3" s="76" t="s">
        <v>678</v>
      </c>
      <c r="B3" s="76"/>
      <c r="C3" s="76"/>
      <c r="D3" s="76"/>
    </row>
    <row r="4" spans="1:4" ht="15.75" customHeight="1">
      <c r="A4" s="65"/>
      <c r="B4" s="65"/>
      <c r="C4" s="65"/>
      <c r="D4" s="65"/>
    </row>
    <row r="5" spans="1:4">
      <c r="A5" s="76" t="s">
        <v>679</v>
      </c>
      <c r="B5" s="76"/>
      <c r="C5" s="76"/>
      <c r="D5" s="76"/>
    </row>
    <row r="6" spans="1:4">
      <c r="A6" s="114" t="s">
        <v>681</v>
      </c>
      <c r="B6" s="114"/>
      <c r="C6" s="114"/>
      <c r="D6" s="114"/>
    </row>
    <row r="7" spans="1:4">
      <c r="A7" s="41"/>
      <c r="B7" s="65"/>
      <c r="C7" s="65"/>
      <c r="D7" s="65"/>
    </row>
    <row r="8" spans="1:4" ht="15">
      <c r="A8" s="105" t="s">
        <v>22</v>
      </c>
      <c r="B8" s="105"/>
      <c r="C8" s="105"/>
      <c r="D8" s="105"/>
    </row>
    <row r="9" spans="1:4" ht="15">
      <c r="A9" s="57"/>
      <c r="B9" s="57"/>
      <c r="C9" s="57"/>
      <c r="D9" s="57"/>
    </row>
    <row r="10" spans="1:4" ht="15.75">
      <c r="A10" s="44" t="s">
        <v>4</v>
      </c>
      <c r="B10" s="45" t="s">
        <v>564</v>
      </c>
      <c r="C10" s="46" t="s">
        <v>565</v>
      </c>
      <c r="D10" s="47" t="s">
        <v>10</v>
      </c>
    </row>
    <row r="11" spans="1:4">
      <c r="A11" s="48">
        <v>1</v>
      </c>
      <c r="B11" s="49">
        <v>2</v>
      </c>
      <c r="C11" s="49">
        <v>3</v>
      </c>
      <c r="D11" s="49">
        <v>4</v>
      </c>
    </row>
    <row r="12" spans="1:4">
      <c r="A12" s="106" t="s">
        <v>37</v>
      </c>
      <c r="B12" s="104"/>
      <c r="C12" s="104"/>
      <c r="D12" s="104"/>
    </row>
    <row r="13" spans="1:4">
      <c r="A13" s="103" t="s">
        <v>38</v>
      </c>
      <c r="B13" s="104"/>
      <c r="C13" s="104"/>
      <c r="D13" s="104"/>
    </row>
    <row r="14" spans="1:4" ht="25.5">
      <c r="A14" s="50" t="s">
        <v>39</v>
      </c>
      <c r="B14" s="51" t="s">
        <v>566</v>
      </c>
      <c r="C14" s="52" t="s">
        <v>567</v>
      </c>
      <c r="D14" s="53">
        <v>0.01</v>
      </c>
    </row>
    <row r="15" spans="1:4" ht="38.25">
      <c r="A15" s="50" t="s">
        <v>45</v>
      </c>
      <c r="B15" s="51" t="s">
        <v>568</v>
      </c>
      <c r="C15" s="52" t="s">
        <v>569</v>
      </c>
      <c r="D15" s="54">
        <v>6.0000000000000001E-3</v>
      </c>
    </row>
    <row r="16" spans="1:4" ht="25.5">
      <c r="A16" s="50" t="s">
        <v>51</v>
      </c>
      <c r="B16" s="51" t="s">
        <v>570</v>
      </c>
      <c r="C16" s="52" t="s">
        <v>571</v>
      </c>
      <c r="D16" s="53">
        <v>0.35</v>
      </c>
    </row>
    <row r="17" spans="1:4">
      <c r="A17" s="50" t="s">
        <v>55</v>
      </c>
      <c r="B17" s="51" t="s">
        <v>572</v>
      </c>
      <c r="C17" s="52" t="s">
        <v>573</v>
      </c>
      <c r="D17" s="53">
        <v>14.5</v>
      </c>
    </row>
    <row r="18" spans="1:4">
      <c r="A18" s="50" t="s">
        <v>61</v>
      </c>
      <c r="B18" s="51" t="s">
        <v>574</v>
      </c>
      <c r="C18" s="52" t="s">
        <v>573</v>
      </c>
      <c r="D18" s="53">
        <v>50.3</v>
      </c>
    </row>
    <row r="19" spans="1:4">
      <c r="A19" s="50" t="s">
        <v>67</v>
      </c>
      <c r="B19" s="51" t="s">
        <v>575</v>
      </c>
      <c r="C19" s="52" t="s">
        <v>576</v>
      </c>
      <c r="D19" s="53">
        <v>3.19</v>
      </c>
    </row>
    <row r="20" spans="1:4" ht="25.5">
      <c r="A20" s="50" t="s">
        <v>73</v>
      </c>
      <c r="B20" s="51" t="s">
        <v>577</v>
      </c>
      <c r="C20" s="52" t="s">
        <v>578</v>
      </c>
      <c r="D20" s="54">
        <v>0.753</v>
      </c>
    </row>
    <row r="21" spans="1:4" ht="25.5">
      <c r="A21" s="50" t="s">
        <v>79</v>
      </c>
      <c r="B21" s="51" t="s">
        <v>579</v>
      </c>
      <c r="C21" s="52" t="s">
        <v>580</v>
      </c>
      <c r="D21" s="53">
        <v>1.75</v>
      </c>
    </row>
    <row r="22" spans="1:4">
      <c r="A22" s="50" t="s">
        <v>83</v>
      </c>
      <c r="B22" s="51" t="s">
        <v>581</v>
      </c>
      <c r="C22" s="52" t="s">
        <v>582</v>
      </c>
      <c r="D22" s="53">
        <v>0.45</v>
      </c>
    </row>
    <row r="23" spans="1:4" ht="25.5">
      <c r="A23" s="50" t="s">
        <v>89</v>
      </c>
      <c r="B23" s="51" t="s">
        <v>583</v>
      </c>
      <c r="C23" s="52" t="s">
        <v>584</v>
      </c>
      <c r="D23" s="54">
        <v>0.17699999999999999</v>
      </c>
    </row>
    <row r="24" spans="1:4" ht="25.5">
      <c r="A24" s="50" t="s">
        <v>93</v>
      </c>
      <c r="B24" s="51" t="s">
        <v>585</v>
      </c>
      <c r="C24" s="52" t="s">
        <v>586</v>
      </c>
      <c r="D24" s="54">
        <v>366.27800000000002</v>
      </c>
    </row>
    <row r="25" spans="1:4" ht="25.5">
      <c r="A25" s="50" t="s">
        <v>96</v>
      </c>
      <c r="B25" s="51" t="s">
        <v>587</v>
      </c>
      <c r="C25" s="52" t="s">
        <v>586</v>
      </c>
      <c r="D25" s="54">
        <v>40.697000000000003</v>
      </c>
    </row>
    <row r="26" spans="1:4" ht="38.25">
      <c r="A26" s="50" t="s">
        <v>99</v>
      </c>
      <c r="B26" s="51" t="s">
        <v>588</v>
      </c>
      <c r="C26" s="52" t="s">
        <v>586</v>
      </c>
      <c r="D26" s="54">
        <v>406.97500000000002</v>
      </c>
    </row>
    <row r="27" spans="1:4">
      <c r="A27" s="103" t="s">
        <v>102</v>
      </c>
      <c r="B27" s="104"/>
      <c r="C27" s="104"/>
      <c r="D27" s="104"/>
    </row>
    <row r="28" spans="1:4" ht="38.25">
      <c r="A28" s="50" t="s">
        <v>103</v>
      </c>
      <c r="B28" s="51" t="s">
        <v>589</v>
      </c>
      <c r="C28" s="52" t="s">
        <v>590</v>
      </c>
      <c r="D28" s="53">
        <v>0.28999999999999998</v>
      </c>
    </row>
    <row r="29" spans="1:4" ht="38.25">
      <c r="A29" s="50" t="s">
        <v>107</v>
      </c>
      <c r="B29" s="51" t="s">
        <v>591</v>
      </c>
      <c r="C29" s="52" t="s">
        <v>592</v>
      </c>
      <c r="D29" s="54">
        <v>0.57999999999999996</v>
      </c>
    </row>
    <row r="30" spans="1:4">
      <c r="A30" s="50" t="s">
        <v>113</v>
      </c>
      <c r="B30" s="51" t="s">
        <v>593</v>
      </c>
      <c r="C30" s="52" t="s">
        <v>594</v>
      </c>
      <c r="D30" s="53">
        <v>20.3</v>
      </c>
    </row>
    <row r="31" spans="1:4" ht="51">
      <c r="A31" s="50" t="s">
        <v>119</v>
      </c>
      <c r="B31" s="51" t="s">
        <v>595</v>
      </c>
      <c r="C31" s="52" t="s">
        <v>596</v>
      </c>
      <c r="D31" s="54">
        <v>1.9400000000000001E-2</v>
      </c>
    </row>
    <row r="32" spans="1:4">
      <c r="A32" s="50" t="s">
        <v>125</v>
      </c>
      <c r="B32" s="51" t="s">
        <v>597</v>
      </c>
      <c r="C32" s="52" t="s">
        <v>598</v>
      </c>
      <c r="D32" s="54">
        <v>-1.9790000000000001</v>
      </c>
    </row>
    <row r="33" spans="1:4" ht="25.5">
      <c r="A33" s="50" t="s">
        <v>128</v>
      </c>
      <c r="B33" s="51" t="s">
        <v>599</v>
      </c>
      <c r="C33" s="52" t="s">
        <v>598</v>
      </c>
      <c r="D33" s="54">
        <v>1.9790000000000001</v>
      </c>
    </row>
    <row r="34" spans="1:4" ht="51">
      <c r="A34" s="50" t="s">
        <v>131</v>
      </c>
      <c r="B34" s="51" t="s">
        <v>600</v>
      </c>
      <c r="C34" s="52" t="s">
        <v>596</v>
      </c>
      <c r="D34" s="54">
        <v>0.1168</v>
      </c>
    </row>
    <row r="35" spans="1:4">
      <c r="A35" s="50" t="s">
        <v>137</v>
      </c>
      <c r="B35" s="51" t="s">
        <v>601</v>
      </c>
      <c r="C35" s="52" t="s">
        <v>602</v>
      </c>
      <c r="D35" s="54">
        <v>-0.94610000000000005</v>
      </c>
    </row>
    <row r="36" spans="1:4">
      <c r="A36" s="50" t="s">
        <v>140</v>
      </c>
      <c r="B36" s="51" t="s">
        <v>603</v>
      </c>
      <c r="C36" s="52" t="s">
        <v>598</v>
      </c>
      <c r="D36" s="54">
        <v>-11.86</v>
      </c>
    </row>
    <row r="37" spans="1:4">
      <c r="A37" s="50" t="s">
        <v>143</v>
      </c>
      <c r="B37" s="51" t="s">
        <v>604</v>
      </c>
      <c r="C37" s="52" t="s">
        <v>598</v>
      </c>
      <c r="D37" s="53">
        <v>11.86</v>
      </c>
    </row>
    <row r="38" spans="1:4" ht="51">
      <c r="A38" s="50" t="s">
        <v>146</v>
      </c>
      <c r="B38" s="51" t="s">
        <v>605</v>
      </c>
      <c r="C38" s="52" t="s">
        <v>596</v>
      </c>
      <c r="D38" s="54">
        <v>0.22620000000000001</v>
      </c>
    </row>
    <row r="39" spans="1:4">
      <c r="A39" s="50" t="s">
        <v>152</v>
      </c>
      <c r="B39" s="51" t="s">
        <v>601</v>
      </c>
      <c r="C39" s="52" t="s">
        <v>602</v>
      </c>
      <c r="D39" s="54">
        <v>-1.855</v>
      </c>
    </row>
    <row r="40" spans="1:4">
      <c r="A40" s="50" t="s">
        <v>153</v>
      </c>
      <c r="B40" s="51" t="s">
        <v>606</v>
      </c>
      <c r="C40" s="52" t="s">
        <v>598</v>
      </c>
      <c r="D40" s="54">
        <v>-22.96</v>
      </c>
    </row>
    <row r="41" spans="1:4">
      <c r="A41" s="50" t="s">
        <v>156</v>
      </c>
      <c r="B41" s="51" t="s">
        <v>607</v>
      </c>
      <c r="C41" s="52" t="s">
        <v>598</v>
      </c>
      <c r="D41" s="53">
        <v>22.96</v>
      </c>
    </row>
    <row r="42" spans="1:4">
      <c r="A42" s="50" t="s">
        <v>159</v>
      </c>
      <c r="B42" s="51" t="s">
        <v>601</v>
      </c>
      <c r="C42" s="52" t="s">
        <v>602</v>
      </c>
      <c r="D42" s="53">
        <v>2.145</v>
      </c>
    </row>
    <row r="43" spans="1:4">
      <c r="A43" s="50" t="s">
        <v>160</v>
      </c>
      <c r="B43" s="51" t="s">
        <v>608</v>
      </c>
      <c r="C43" s="52" t="s">
        <v>609</v>
      </c>
      <c r="D43" s="53">
        <v>0.21360000000000001</v>
      </c>
    </row>
    <row r="44" spans="1:4" ht="38.25">
      <c r="A44" s="50" t="s">
        <v>166</v>
      </c>
      <c r="B44" s="51" t="s">
        <v>610</v>
      </c>
      <c r="C44" s="52" t="s">
        <v>611</v>
      </c>
      <c r="D44" s="54">
        <v>0.45</v>
      </c>
    </row>
    <row r="45" spans="1:4" ht="25.5">
      <c r="A45" s="50" t="s">
        <v>170</v>
      </c>
      <c r="B45" s="51" t="s">
        <v>612</v>
      </c>
      <c r="C45" s="52" t="s">
        <v>584</v>
      </c>
      <c r="D45" s="54">
        <v>0.45</v>
      </c>
    </row>
    <row r="46" spans="1:4">
      <c r="A46" s="50" t="s">
        <v>174</v>
      </c>
      <c r="B46" s="51" t="s">
        <v>613</v>
      </c>
      <c r="C46" s="52" t="s">
        <v>598</v>
      </c>
      <c r="D46" s="54">
        <v>54</v>
      </c>
    </row>
    <row r="47" spans="1:4" ht="38.25">
      <c r="A47" s="50" t="s">
        <v>177</v>
      </c>
      <c r="B47" s="51" t="s">
        <v>614</v>
      </c>
      <c r="C47" s="52" t="s">
        <v>569</v>
      </c>
      <c r="D47" s="54">
        <v>6.1999999999999998E-3</v>
      </c>
    </row>
    <row r="48" spans="1:4">
      <c r="A48" s="50" t="s">
        <v>183</v>
      </c>
      <c r="B48" s="51" t="s">
        <v>615</v>
      </c>
      <c r="C48" s="52" t="s">
        <v>598</v>
      </c>
      <c r="D48" s="54">
        <v>-2.1700000000000001E-2</v>
      </c>
    </row>
    <row r="49" spans="1:4" ht="52.5" customHeight="1">
      <c r="A49" s="50" t="s">
        <v>186</v>
      </c>
      <c r="B49" s="51" t="s">
        <v>616</v>
      </c>
      <c r="C49" s="52" t="s">
        <v>617</v>
      </c>
      <c r="D49" s="54">
        <v>-0.62</v>
      </c>
    </row>
    <row r="50" spans="1:4" ht="51">
      <c r="A50" s="50" t="s">
        <v>189</v>
      </c>
      <c r="B50" s="51" t="s">
        <v>618</v>
      </c>
      <c r="C50" s="52" t="s">
        <v>617</v>
      </c>
      <c r="D50" s="53">
        <v>0.62</v>
      </c>
    </row>
    <row r="51" spans="1:4">
      <c r="A51" s="50" t="s">
        <v>192</v>
      </c>
      <c r="B51" s="51" t="s">
        <v>619</v>
      </c>
      <c r="C51" s="52" t="s">
        <v>620</v>
      </c>
      <c r="D51" s="54">
        <v>3.1</v>
      </c>
    </row>
    <row r="52" spans="1:4" ht="38.25">
      <c r="A52" s="50" t="s">
        <v>195</v>
      </c>
      <c r="B52" s="51" t="s">
        <v>621</v>
      </c>
      <c r="C52" s="52" t="s">
        <v>569</v>
      </c>
      <c r="D52" s="54">
        <v>-6.1999999999999998E-3</v>
      </c>
    </row>
    <row r="53" spans="1:4">
      <c r="A53" s="50" t="s">
        <v>201</v>
      </c>
      <c r="B53" s="51" t="s">
        <v>622</v>
      </c>
      <c r="C53" s="52" t="s">
        <v>602</v>
      </c>
      <c r="D53" s="53">
        <v>1E-3</v>
      </c>
    </row>
    <row r="54" spans="1:4" ht="39" customHeight="1">
      <c r="A54" s="50" t="s">
        <v>204</v>
      </c>
      <c r="B54" s="51" t="s">
        <v>623</v>
      </c>
      <c r="C54" s="52" t="s">
        <v>624</v>
      </c>
      <c r="D54" s="54">
        <v>0.40600000000000003</v>
      </c>
    </row>
    <row r="55" spans="1:4" ht="38.25">
      <c r="A55" s="50" t="s">
        <v>210</v>
      </c>
      <c r="B55" s="51" t="s">
        <v>625</v>
      </c>
      <c r="C55" s="52" t="s">
        <v>569</v>
      </c>
      <c r="D55" s="54">
        <v>0.40600000000000003</v>
      </c>
    </row>
    <row r="56" spans="1:4" ht="63.75">
      <c r="A56" s="50" t="s">
        <v>216</v>
      </c>
      <c r="B56" s="51" t="s">
        <v>616</v>
      </c>
      <c r="C56" s="52" t="s">
        <v>617</v>
      </c>
      <c r="D56" s="54">
        <v>-40.6</v>
      </c>
    </row>
    <row r="57" spans="1:4">
      <c r="A57" s="50" t="s">
        <v>217</v>
      </c>
      <c r="B57" s="51" t="s">
        <v>615</v>
      </c>
      <c r="C57" s="52" t="s">
        <v>598</v>
      </c>
      <c r="D57" s="54">
        <v>-1.421</v>
      </c>
    </row>
    <row r="58" spans="1:4">
      <c r="A58" s="50" t="s">
        <v>218</v>
      </c>
      <c r="B58" s="51" t="s">
        <v>619</v>
      </c>
      <c r="C58" s="52" t="s">
        <v>620</v>
      </c>
      <c r="D58" s="54">
        <v>203</v>
      </c>
    </row>
    <row r="59" spans="1:4" ht="51">
      <c r="A59" s="50" t="s">
        <v>219</v>
      </c>
      <c r="B59" s="51" t="s">
        <v>618</v>
      </c>
      <c r="C59" s="52" t="s">
        <v>617</v>
      </c>
      <c r="D59" s="54">
        <v>40.6</v>
      </c>
    </row>
    <row r="60" spans="1:4" ht="38.25">
      <c r="A60" s="50" t="s">
        <v>220</v>
      </c>
      <c r="B60" s="51" t="s">
        <v>621</v>
      </c>
      <c r="C60" s="52" t="s">
        <v>569</v>
      </c>
      <c r="D60" s="54">
        <v>-0.40600000000000003</v>
      </c>
    </row>
    <row r="61" spans="1:4">
      <c r="A61" s="50" t="s">
        <v>223</v>
      </c>
      <c r="B61" s="51" t="s">
        <v>622</v>
      </c>
      <c r="C61" s="52" t="s">
        <v>602</v>
      </c>
      <c r="D61" s="54">
        <v>4.1000000000000002E-2</v>
      </c>
    </row>
    <row r="62" spans="1:4">
      <c r="A62" s="107"/>
      <c r="B62" s="108"/>
      <c r="C62" s="109"/>
      <c r="D62" s="110"/>
    </row>
    <row r="63" spans="1:4">
      <c r="A63" s="50" t="s">
        <v>224</v>
      </c>
      <c r="B63" s="51" t="s">
        <v>626</v>
      </c>
      <c r="C63" s="52" t="s">
        <v>627</v>
      </c>
      <c r="D63" s="53">
        <v>1</v>
      </c>
    </row>
    <row r="64" spans="1:4">
      <c r="A64" s="103" t="s">
        <v>227</v>
      </c>
      <c r="B64" s="104"/>
      <c r="C64" s="104"/>
      <c r="D64" s="104"/>
    </row>
    <row r="65" spans="1:4" ht="25.5">
      <c r="A65" s="50" t="s">
        <v>228</v>
      </c>
      <c r="B65" s="51" t="s">
        <v>628</v>
      </c>
      <c r="C65" s="52" t="s">
        <v>584</v>
      </c>
      <c r="D65" s="54">
        <v>0.6</v>
      </c>
    </row>
    <row r="66" spans="1:4" ht="38.25">
      <c r="A66" s="50" t="s">
        <v>230</v>
      </c>
      <c r="B66" s="51" t="s">
        <v>591</v>
      </c>
      <c r="C66" s="52" t="s">
        <v>592</v>
      </c>
      <c r="D66" s="54">
        <v>0.6</v>
      </c>
    </row>
    <row r="67" spans="1:4">
      <c r="A67" s="50" t="s">
        <v>233</v>
      </c>
      <c r="B67" s="51" t="s">
        <v>629</v>
      </c>
      <c r="C67" s="52" t="s">
        <v>594</v>
      </c>
      <c r="D67" s="53">
        <f>15</f>
        <v>15</v>
      </c>
    </row>
    <row r="68" spans="1:4">
      <c r="A68" s="50" t="s">
        <v>239</v>
      </c>
      <c r="B68" s="51" t="s">
        <v>593</v>
      </c>
      <c r="C68" s="52" t="s">
        <v>594</v>
      </c>
      <c r="D68" s="53">
        <f>10</f>
        <v>10</v>
      </c>
    </row>
    <row r="69" spans="1:4">
      <c r="A69" s="50" t="s">
        <v>242</v>
      </c>
      <c r="B69" s="51" t="s">
        <v>630</v>
      </c>
      <c r="C69" s="52" t="s">
        <v>609</v>
      </c>
      <c r="D69" s="53">
        <v>0.4</v>
      </c>
    </row>
    <row r="70" spans="1:4">
      <c r="A70" s="50" t="s">
        <v>248</v>
      </c>
      <c r="B70" s="51" t="s">
        <v>601</v>
      </c>
      <c r="C70" s="52" t="s">
        <v>602</v>
      </c>
      <c r="D70" s="54">
        <v>-0.4</v>
      </c>
    </row>
    <row r="71" spans="1:4" ht="25.5">
      <c r="A71" s="50" t="s">
        <v>249</v>
      </c>
      <c r="B71" s="51" t="s">
        <v>631</v>
      </c>
      <c r="C71" s="52" t="s">
        <v>617</v>
      </c>
      <c r="D71" s="53">
        <f>160</f>
        <v>160</v>
      </c>
    </row>
    <row r="72" spans="1:4">
      <c r="A72" s="50" t="s">
        <v>252</v>
      </c>
      <c r="B72" s="51" t="s">
        <v>632</v>
      </c>
      <c r="C72" s="52" t="s">
        <v>633</v>
      </c>
      <c r="D72" s="53">
        <v>1.6</v>
      </c>
    </row>
    <row r="73" spans="1:4" ht="25.5">
      <c r="A73" s="50" t="s">
        <v>258</v>
      </c>
      <c r="B73" s="51" t="s">
        <v>634</v>
      </c>
      <c r="C73" s="52" t="s">
        <v>633</v>
      </c>
      <c r="D73" s="53">
        <v>1.6</v>
      </c>
    </row>
    <row r="74" spans="1:4" ht="25.5">
      <c r="A74" s="50" t="s">
        <v>264</v>
      </c>
      <c r="B74" s="51" t="s">
        <v>635</v>
      </c>
      <c r="C74" s="52" t="s">
        <v>636</v>
      </c>
      <c r="D74" s="54">
        <v>1.6</v>
      </c>
    </row>
    <row r="75" spans="1:4">
      <c r="A75" s="50" t="s">
        <v>270</v>
      </c>
      <c r="B75" s="51" t="s">
        <v>637</v>
      </c>
      <c r="C75" s="52" t="s">
        <v>598</v>
      </c>
      <c r="D75" s="54">
        <v>-4.8</v>
      </c>
    </row>
    <row r="76" spans="1:4">
      <c r="A76" s="50" t="s">
        <v>273</v>
      </c>
      <c r="B76" s="51" t="s">
        <v>619</v>
      </c>
      <c r="C76" s="52" t="s">
        <v>620</v>
      </c>
      <c r="D76" s="54">
        <v>800</v>
      </c>
    </row>
    <row r="77" spans="1:4">
      <c r="A77" s="106" t="s">
        <v>279</v>
      </c>
      <c r="B77" s="104"/>
      <c r="C77" s="104"/>
      <c r="D77" s="104"/>
    </row>
    <row r="78" spans="1:4" ht="38.25">
      <c r="A78" s="50" t="s">
        <v>280</v>
      </c>
      <c r="B78" s="51" t="s">
        <v>638</v>
      </c>
      <c r="C78" s="52" t="s">
        <v>639</v>
      </c>
      <c r="D78" s="54">
        <v>0.17</v>
      </c>
    </row>
    <row r="79" spans="1:4">
      <c r="A79" s="50" t="s">
        <v>286</v>
      </c>
      <c r="B79" s="51" t="s">
        <v>640</v>
      </c>
      <c r="C79" s="52" t="s">
        <v>598</v>
      </c>
      <c r="D79" s="54">
        <v>18.7</v>
      </c>
    </row>
    <row r="80" spans="1:4" ht="25.5">
      <c r="A80" s="50" t="s">
        <v>289</v>
      </c>
      <c r="B80" s="51" t="s">
        <v>641</v>
      </c>
      <c r="C80" s="52" t="s">
        <v>642</v>
      </c>
      <c r="D80" s="53">
        <v>1.7</v>
      </c>
    </row>
    <row r="81" spans="1:4" ht="25.5">
      <c r="A81" s="50" t="s">
        <v>295</v>
      </c>
      <c r="B81" s="51" t="s">
        <v>643</v>
      </c>
      <c r="C81" s="52" t="s">
        <v>642</v>
      </c>
      <c r="D81" s="54">
        <v>-1.7</v>
      </c>
    </row>
    <row r="82" spans="1:4" ht="25.5">
      <c r="A82" s="50" t="s">
        <v>301</v>
      </c>
      <c r="B82" s="51" t="s">
        <v>644</v>
      </c>
      <c r="C82" s="52" t="s">
        <v>645</v>
      </c>
      <c r="D82" s="54">
        <v>1.7</v>
      </c>
    </row>
    <row r="83" spans="1:4">
      <c r="A83" s="50" t="s">
        <v>307</v>
      </c>
      <c r="B83" s="51" t="s">
        <v>646</v>
      </c>
      <c r="C83" s="52" t="s">
        <v>598</v>
      </c>
      <c r="D83" s="54">
        <v>-8.5</v>
      </c>
    </row>
    <row r="84" spans="1:4">
      <c r="A84" s="50" t="s">
        <v>310</v>
      </c>
      <c r="B84" s="51" t="s">
        <v>646</v>
      </c>
      <c r="C84" s="52" t="s">
        <v>598</v>
      </c>
      <c r="D84" s="53">
        <v>7</v>
      </c>
    </row>
    <row r="85" spans="1:4" ht="25.5">
      <c r="A85" s="50" t="s">
        <v>311</v>
      </c>
      <c r="B85" s="51" t="s">
        <v>647</v>
      </c>
      <c r="C85" s="52" t="s">
        <v>617</v>
      </c>
      <c r="D85" s="54">
        <v>-170</v>
      </c>
    </row>
    <row r="86" spans="1:4">
      <c r="A86" s="50" t="s">
        <v>314</v>
      </c>
      <c r="B86" s="51" t="s">
        <v>648</v>
      </c>
      <c r="C86" s="52" t="s">
        <v>617</v>
      </c>
      <c r="D86" s="53">
        <v>170</v>
      </c>
    </row>
    <row r="87" spans="1:4" ht="25.5">
      <c r="A87" s="50" t="s">
        <v>316</v>
      </c>
      <c r="B87" s="51" t="s">
        <v>649</v>
      </c>
      <c r="C87" s="52" t="s">
        <v>650</v>
      </c>
      <c r="D87" s="53">
        <v>0.4</v>
      </c>
    </row>
    <row r="88" spans="1:4">
      <c r="A88" s="50" t="s">
        <v>322</v>
      </c>
      <c r="B88" s="51" t="s">
        <v>651</v>
      </c>
      <c r="C88" s="52" t="s">
        <v>598</v>
      </c>
      <c r="D88" s="54">
        <v>-2.4E-2</v>
      </c>
    </row>
    <row r="89" spans="1:4">
      <c r="A89" s="50" t="s">
        <v>325</v>
      </c>
      <c r="B89" s="51" t="s">
        <v>652</v>
      </c>
      <c r="C89" s="52" t="s">
        <v>598</v>
      </c>
      <c r="D89" s="54">
        <v>-2.36</v>
      </c>
    </row>
    <row r="90" spans="1:4">
      <c r="A90" s="50" t="s">
        <v>328</v>
      </c>
      <c r="B90" s="51" t="s">
        <v>651</v>
      </c>
      <c r="C90" s="52" t="s">
        <v>598</v>
      </c>
      <c r="D90" s="54">
        <v>0.01</v>
      </c>
    </row>
    <row r="91" spans="1:4">
      <c r="A91" s="50" t="s">
        <v>329</v>
      </c>
      <c r="B91" s="51" t="s">
        <v>652</v>
      </c>
      <c r="C91" s="52" t="s">
        <v>598</v>
      </c>
      <c r="D91" s="54">
        <v>2.0299999999999998</v>
      </c>
    </row>
    <row r="92" spans="1:4" ht="25.5">
      <c r="A92" s="50" t="s">
        <v>330</v>
      </c>
      <c r="B92" s="51" t="s">
        <v>653</v>
      </c>
      <c r="C92" s="52" t="s">
        <v>654</v>
      </c>
      <c r="D92" s="53">
        <v>40</v>
      </c>
    </row>
    <row r="93" spans="1:4">
      <c r="A93" s="106" t="s">
        <v>335</v>
      </c>
      <c r="B93" s="104"/>
      <c r="C93" s="104"/>
      <c r="D93" s="104"/>
    </row>
    <row r="94" spans="1:4">
      <c r="A94" s="103" t="s">
        <v>38</v>
      </c>
      <c r="B94" s="104"/>
      <c r="C94" s="104"/>
      <c r="D94" s="104"/>
    </row>
    <row r="95" spans="1:4" ht="38.25">
      <c r="A95" s="50" t="s">
        <v>336</v>
      </c>
      <c r="B95" s="51" t="s">
        <v>655</v>
      </c>
      <c r="C95" s="52" t="s">
        <v>569</v>
      </c>
      <c r="D95" s="53">
        <v>0.106</v>
      </c>
    </row>
    <row r="96" spans="1:4" ht="38.25">
      <c r="A96" s="50" t="s">
        <v>342</v>
      </c>
      <c r="B96" s="51" t="s">
        <v>656</v>
      </c>
      <c r="C96" s="52" t="s">
        <v>569</v>
      </c>
      <c r="D96" s="53">
        <v>1.2E-2</v>
      </c>
    </row>
    <row r="97" spans="1:4" ht="25.5">
      <c r="A97" s="50" t="s">
        <v>345</v>
      </c>
      <c r="B97" s="51" t="s">
        <v>570</v>
      </c>
      <c r="C97" s="52" t="s">
        <v>571</v>
      </c>
      <c r="D97" s="53">
        <v>0.67</v>
      </c>
    </row>
    <row r="98" spans="1:4">
      <c r="A98" s="50" t="s">
        <v>347</v>
      </c>
      <c r="B98" s="51" t="s">
        <v>575</v>
      </c>
      <c r="C98" s="52" t="s">
        <v>576</v>
      </c>
      <c r="D98" s="53">
        <v>0.63</v>
      </c>
    </row>
    <row r="99" spans="1:4">
      <c r="A99" s="50" t="s">
        <v>350</v>
      </c>
      <c r="B99" s="51" t="s">
        <v>581</v>
      </c>
      <c r="C99" s="52" t="s">
        <v>582</v>
      </c>
      <c r="D99" s="53">
        <v>0.32</v>
      </c>
    </row>
    <row r="100" spans="1:4" ht="25.5">
      <c r="A100" s="50" t="s">
        <v>353</v>
      </c>
      <c r="B100" s="51" t="s">
        <v>585</v>
      </c>
      <c r="C100" s="52" t="s">
        <v>586</v>
      </c>
      <c r="D100" s="54">
        <v>7.3049999999999997</v>
      </c>
    </row>
    <row r="101" spans="1:4" ht="25.5">
      <c r="A101" s="50" t="s">
        <v>354</v>
      </c>
      <c r="B101" s="51" t="s">
        <v>587</v>
      </c>
      <c r="C101" s="52" t="s">
        <v>586</v>
      </c>
      <c r="D101" s="54">
        <v>0.81200000000000006</v>
      </c>
    </row>
    <row r="102" spans="1:4" ht="38.25">
      <c r="A102" s="50" t="s">
        <v>355</v>
      </c>
      <c r="B102" s="51" t="s">
        <v>588</v>
      </c>
      <c r="C102" s="52" t="s">
        <v>586</v>
      </c>
      <c r="D102" s="54">
        <v>8.1170000000000009</v>
      </c>
    </row>
    <row r="103" spans="1:4">
      <c r="A103" s="103" t="s">
        <v>356</v>
      </c>
      <c r="B103" s="104"/>
      <c r="C103" s="104"/>
      <c r="D103" s="104"/>
    </row>
    <row r="104" spans="1:4" ht="51">
      <c r="A104" s="50" t="s">
        <v>357</v>
      </c>
      <c r="B104" s="51" t="s">
        <v>657</v>
      </c>
      <c r="C104" s="52" t="s">
        <v>658</v>
      </c>
      <c r="D104" s="54">
        <v>0.32500000000000001</v>
      </c>
    </row>
    <row r="105" spans="1:4" ht="38.25">
      <c r="A105" s="50" t="s">
        <v>363</v>
      </c>
      <c r="B105" s="51" t="s">
        <v>623</v>
      </c>
      <c r="C105" s="52" t="s">
        <v>624</v>
      </c>
      <c r="D105" s="54">
        <v>0.82</v>
      </c>
    </row>
    <row r="106" spans="1:4" ht="38.25">
      <c r="A106" s="50" t="s">
        <v>366</v>
      </c>
      <c r="B106" s="51" t="s">
        <v>625</v>
      </c>
      <c r="C106" s="52" t="s">
        <v>569</v>
      </c>
      <c r="D106" s="54">
        <v>0.19700000000000001</v>
      </c>
    </row>
    <row r="107" spans="1:4">
      <c r="A107" s="50" t="s">
        <v>369</v>
      </c>
      <c r="B107" s="51" t="s">
        <v>615</v>
      </c>
      <c r="C107" s="52" t="s">
        <v>598</v>
      </c>
      <c r="D107" s="54">
        <v>-0.6895</v>
      </c>
    </row>
    <row r="108" spans="1:4">
      <c r="A108" s="50" t="s">
        <v>370</v>
      </c>
      <c r="B108" s="51" t="s">
        <v>619</v>
      </c>
      <c r="C108" s="52" t="s">
        <v>620</v>
      </c>
      <c r="D108" s="54">
        <v>98.5</v>
      </c>
    </row>
    <row r="109" spans="1:4" ht="38.25">
      <c r="A109" s="50" t="s">
        <v>371</v>
      </c>
      <c r="B109" s="51" t="s">
        <v>625</v>
      </c>
      <c r="C109" s="52" t="s">
        <v>569</v>
      </c>
      <c r="D109" s="54">
        <v>0.62</v>
      </c>
    </row>
    <row r="110" spans="1:4" ht="63.75">
      <c r="A110" s="50" t="s">
        <v>374</v>
      </c>
      <c r="B110" s="51" t="s">
        <v>616</v>
      </c>
      <c r="C110" s="52" t="s">
        <v>617</v>
      </c>
      <c r="D110" s="54">
        <v>-62</v>
      </c>
    </row>
    <row r="111" spans="1:4">
      <c r="A111" s="50" t="s">
        <v>375</v>
      </c>
      <c r="B111" s="51" t="s">
        <v>615</v>
      </c>
      <c r="C111" s="52" t="s">
        <v>598</v>
      </c>
      <c r="D111" s="54">
        <v>-2.17</v>
      </c>
    </row>
    <row r="112" spans="1:4" ht="51">
      <c r="A112" s="50" t="s">
        <v>376</v>
      </c>
      <c r="B112" s="51" t="s">
        <v>618</v>
      </c>
      <c r="C112" s="52" t="s">
        <v>617</v>
      </c>
      <c r="D112" s="53">
        <v>62</v>
      </c>
    </row>
    <row r="113" spans="1:4">
      <c r="A113" s="50" t="s">
        <v>377</v>
      </c>
      <c r="B113" s="51" t="s">
        <v>619</v>
      </c>
      <c r="C113" s="52" t="s">
        <v>620</v>
      </c>
      <c r="D113" s="54">
        <v>310</v>
      </c>
    </row>
    <row r="114" spans="1:4" ht="38.25">
      <c r="A114" s="50" t="s">
        <v>378</v>
      </c>
      <c r="B114" s="51" t="s">
        <v>621</v>
      </c>
      <c r="C114" s="52" t="s">
        <v>569</v>
      </c>
      <c r="D114" s="54">
        <v>-0.62</v>
      </c>
    </row>
    <row r="115" spans="1:4">
      <c r="A115" s="50" t="s">
        <v>381</v>
      </c>
      <c r="B115" s="51" t="s">
        <v>622</v>
      </c>
      <c r="C115" s="52" t="s">
        <v>602</v>
      </c>
      <c r="D115" s="53">
        <v>8.2000000000000003E-2</v>
      </c>
    </row>
    <row r="116" spans="1:4" ht="38.25">
      <c r="A116" s="50" t="s">
        <v>382</v>
      </c>
      <c r="B116" s="51" t="s">
        <v>659</v>
      </c>
      <c r="C116" s="52" t="s">
        <v>569</v>
      </c>
      <c r="D116" s="54">
        <v>1.26E-2</v>
      </c>
    </row>
    <row r="117" spans="1:4">
      <c r="A117" s="50" t="s">
        <v>385</v>
      </c>
      <c r="B117" s="51" t="s">
        <v>615</v>
      </c>
      <c r="C117" s="52" t="s">
        <v>598</v>
      </c>
      <c r="D117" s="54">
        <v>-4.41E-2</v>
      </c>
    </row>
    <row r="118" spans="1:4">
      <c r="A118" s="50" t="s">
        <v>386</v>
      </c>
      <c r="B118" s="51" t="s">
        <v>619</v>
      </c>
      <c r="C118" s="52" t="s">
        <v>620</v>
      </c>
      <c r="D118" s="54">
        <v>6.3</v>
      </c>
    </row>
    <row r="119" spans="1:4">
      <c r="A119" s="50" t="s">
        <v>387</v>
      </c>
      <c r="B119" s="51" t="s">
        <v>622</v>
      </c>
      <c r="C119" s="52" t="s">
        <v>602</v>
      </c>
      <c r="D119" s="53">
        <v>1E-3</v>
      </c>
    </row>
    <row r="120" spans="1:4">
      <c r="A120" s="103" t="s">
        <v>388</v>
      </c>
      <c r="B120" s="104"/>
      <c r="C120" s="104"/>
      <c r="D120" s="104"/>
    </row>
    <row r="121" spans="1:4" ht="38.25">
      <c r="A121" s="50" t="s">
        <v>389</v>
      </c>
      <c r="B121" s="51" t="s">
        <v>638</v>
      </c>
      <c r="C121" s="52" t="s">
        <v>639</v>
      </c>
      <c r="D121" s="54">
        <v>2.5000000000000001E-2</v>
      </c>
    </row>
    <row r="122" spans="1:4">
      <c r="A122" s="50" t="s">
        <v>392</v>
      </c>
      <c r="B122" s="51" t="s">
        <v>640</v>
      </c>
      <c r="C122" s="52" t="s">
        <v>598</v>
      </c>
      <c r="D122" s="54">
        <v>2.75</v>
      </c>
    </row>
    <row r="123" spans="1:4" ht="25.5">
      <c r="A123" s="50" t="s">
        <v>393</v>
      </c>
      <c r="B123" s="51" t="s">
        <v>641</v>
      </c>
      <c r="C123" s="52" t="s">
        <v>642</v>
      </c>
      <c r="D123" s="54">
        <v>0.25</v>
      </c>
    </row>
    <row r="124" spans="1:4" ht="25.5">
      <c r="A124" s="50" t="s">
        <v>396</v>
      </c>
      <c r="B124" s="51" t="s">
        <v>643</v>
      </c>
      <c r="C124" s="52" t="s">
        <v>642</v>
      </c>
      <c r="D124" s="54">
        <v>-0.25</v>
      </c>
    </row>
    <row r="125" spans="1:4">
      <c r="A125" s="50" t="s">
        <v>399</v>
      </c>
      <c r="B125" s="51" t="s">
        <v>630</v>
      </c>
      <c r="C125" s="52" t="s">
        <v>609</v>
      </c>
      <c r="D125" s="54">
        <v>6.25E-2</v>
      </c>
    </row>
    <row r="126" spans="1:4">
      <c r="A126" s="50" t="s">
        <v>402</v>
      </c>
      <c r="B126" s="51" t="s">
        <v>601</v>
      </c>
      <c r="C126" s="52" t="s">
        <v>602</v>
      </c>
      <c r="D126" s="54">
        <v>-6.25E-2</v>
      </c>
    </row>
    <row r="127" spans="1:4" ht="25.5">
      <c r="A127" s="50" t="s">
        <v>403</v>
      </c>
      <c r="B127" s="51" t="s">
        <v>631</v>
      </c>
      <c r="C127" s="52" t="s">
        <v>617</v>
      </c>
      <c r="D127" s="53">
        <v>25</v>
      </c>
    </row>
    <row r="128" spans="1:4">
      <c r="A128" s="50" t="s">
        <v>404</v>
      </c>
      <c r="B128" s="51" t="s">
        <v>632</v>
      </c>
      <c r="C128" s="52" t="s">
        <v>633</v>
      </c>
      <c r="D128" s="54">
        <v>0.3</v>
      </c>
    </row>
    <row r="129" spans="1:4" ht="25.5">
      <c r="A129" s="50" t="s">
        <v>407</v>
      </c>
      <c r="B129" s="51" t="s">
        <v>634</v>
      </c>
      <c r="C129" s="52" t="s">
        <v>633</v>
      </c>
      <c r="D129" s="54">
        <v>0.3</v>
      </c>
    </row>
    <row r="130" spans="1:4" ht="25.5">
      <c r="A130" s="50" t="s">
        <v>412</v>
      </c>
      <c r="B130" s="51" t="s">
        <v>660</v>
      </c>
      <c r="C130" s="52" t="s">
        <v>576</v>
      </c>
      <c r="D130" s="54">
        <v>0.37</v>
      </c>
    </row>
    <row r="131" spans="1:4">
      <c r="A131" s="50" t="s">
        <v>418</v>
      </c>
      <c r="B131" s="51" t="s">
        <v>661</v>
      </c>
      <c r="C131" s="52" t="s">
        <v>662</v>
      </c>
      <c r="D131" s="53">
        <v>37</v>
      </c>
    </row>
    <row r="132" spans="1:4">
      <c r="A132" s="103" t="s">
        <v>420</v>
      </c>
      <c r="B132" s="104"/>
      <c r="C132" s="104"/>
      <c r="D132" s="104"/>
    </row>
    <row r="133" spans="1:4" ht="51">
      <c r="A133" s="50" t="s">
        <v>421</v>
      </c>
      <c r="B133" s="51" t="s">
        <v>663</v>
      </c>
      <c r="C133" s="52" t="s">
        <v>596</v>
      </c>
      <c r="D133" s="53">
        <v>0.05</v>
      </c>
    </row>
    <row r="134" spans="1:4" ht="38.25">
      <c r="A134" s="50" t="s">
        <v>427</v>
      </c>
      <c r="B134" s="51" t="s">
        <v>623</v>
      </c>
      <c r="C134" s="52" t="s">
        <v>624</v>
      </c>
      <c r="D134" s="54">
        <v>0.125</v>
      </c>
    </row>
    <row r="135" spans="1:4" ht="38.25">
      <c r="A135" s="50" t="s">
        <v>430</v>
      </c>
      <c r="B135" s="51" t="s">
        <v>625</v>
      </c>
      <c r="C135" s="52" t="s">
        <v>569</v>
      </c>
      <c r="D135" s="54">
        <v>0.1</v>
      </c>
    </row>
    <row r="136" spans="1:4">
      <c r="A136" s="50" t="s">
        <v>433</v>
      </c>
      <c r="B136" s="51" t="s">
        <v>615</v>
      </c>
      <c r="C136" s="52" t="s">
        <v>598</v>
      </c>
      <c r="D136" s="54">
        <v>-0.35</v>
      </c>
    </row>
    <row r="137" spans="1:4">
      <c r="A137" s="50" t="s">
        <v>434</v>
      </c>
      <c r="B137" s="51" t="s">
        <v>619</v>
      </c>
      <c r="C137" s="52" t="s">
        <v>620</v>
      </c>
      <c r="D137" s="54">
        <v>50</v>
      </c>
    </row>
    <row r="138" spans="1:4" ht="38.25">
      <c r="A138" s="50" t="s">
        <v>435</v>
      </c>
      <c r="B138" s="51" t="s">
        <v>625</v>
      </c>
      <c r="C138" s="52" t="s">
        <v>569</v>
      </c>
      <c r="D138" s="54">
        <v>6.3E-2</v>
      </c>
    </row>
    <row r="139" spans="1:4" ht="63.75">
      <c r="A139" s="50" t="s">
        <v>438</v>
      </c>
      <c r="B139" s="51" t="s">
        <v>616</v>
      </c>
      <c r="C139" s="52" t="s">
        <v>617</v>
      </c>
      <c r="D139" s="54">
        <v>-6.3</v>
      </c>
    </row>
    <row r="140" spans="1:4" ht="51">
      <c r="A140" s="50" t="s">
        <v>439</v>
      </c>
      <c r="B140" s="51" t="s">
        <v>618</v>
      </c>
      <c r="C140" s="52" t="s">
        <v>617</v>
      </c>
      <c r="D140" s="53">
        <v>6.3</v>
      </c>
    </row>
    <row r="141" spans="1:4">
      <c r="A141" s="50" t="s">
        <v>440</v>
      </c>
      <c r="B141" s="51" t="s">
        <v>615</v>
      </c>
      <c r="C141" s="52" t="s">
        <v>598</v>
      </c>
      <c r="D141" s="54">
        <v>-0.2205</v>
      </c>
    </row>
    <row r="142" spans="1:4">
      <c r="A142" s="50" t="s">
        <v>441</v>
      </c>
      <c r="B142" s="51" t="s">
        <v>619</v>
      </c>
      <c r="C142" s="52" t="s">
        <v>620</v>
      </c>
      <c r="D142" s="54">
        <v>31.5</v>
      </c>
    </row>
    <row r="143" spans="1:4" ht="38.25">
      <c r="A143" s="50" t="s">
        <v>442</v>
      </c>
      <c r="B143" s="51" t="s">
        <v>621</v>
      </c>
      <c r="C143" s="52" t="s">
        <v>569</v>
      </c>
      <c r="D143" s="54">
        <v>-6.3E-2</v>
      </c>
    </row>
    <row r="144" spans="1:4">
      <c r="A144" s="50" t="s">
        <v>445</v>
      </c>
      <c r="B144" s="51" t="s">
        <v>622</v>
      </c>
      <c r="C144" s="52" t="s">
        <v>602</v>
      </c>
      <c r="D144" s="53">
        <v>1.6E-2</v>
      </c>
    </row>
    <row r="145" spans="1:4">
      <c r="A145" s="106" t="s">
        <v>448</v>
      </c>
      <c r="B145" s="108"/>
      <c r="C145" s="109"/>
      <c r="D145" s="110"/>
    </row>
    <row r="146" spans="1:4">
      <c r="A146" s="103" t="s">
        <v>38</v>
      </c>
      <c r="B146" s="104"/>
      <c r="C146" s="104"/>
      <c r="D146" s="104"/>
    </row>
    <row r="147" spans="1:4" ht="25.5">
      <c r="A147" s="50" t="s">
        <v>449</v>
      </c>
      <c r="B147" s="51" t="s">
        <v>664</v>
      </c>
      <c r="C147" s="52" t="s">
        <v>665</v>
      </c>
      <c r="D147" s="53">
        <v>0.2</v>
      </c>
    </row>
    <row r="148" spans="1:4" ht="38.25">
      <c r="A148" s="50" t="s">
        <v>455</v>
      </c>
      <c r="B148" s="51" t="s">
        <v>655</v>
      </c>
      <c r="C148" s="52" t="s">
        <v>569</v>
      </c>
      <c r="D148" s="54">
        <v>0.18099999999999999</v>
      </c>
    </row>
    <row r="149" spans="1:4" ht="38.25">
      <c r="A149" s="50" t="s">
        <v>458</v>
      </c>
      <c r="B149" s="51" t="s">
        <v>666</v>
      </c>
      <c r="C149" s="52" t="s">
        <v>569</v>
      </c>
      <c r="D149" s="54">
        <v>0.18</v>
      </c>
    </row>
    <row r="150" spans="1:4" ht="25.5">
      <c r="A150" s="50" t="s">
        <v>461</v>
      </c>
      <c r="B150" s="51" t="s">
        <v>570</v>
      </c>
      <c r="C150" s="52" t="s">
        <v>571</v>
      </c>
      <c r="D150" s="54">
        <v>1.1859999999999999</v>
      </c>
    </row>
    <row r="151" spans="1:4">
      <c r="A151" s="50" t="s">
        <v>463</v>
      </c>
      <c r="B151" s="51" t="s">
        <v>581</v>
      </c>
      <c r="C151" s="52" t="s">
        <v>582</v>
      </c>
      <c r="D151" s="54">
        <v>0.1</v>
      </c>
    </row>
    <row r="152" spans="1:4">
      <c r="A152" s="50" t="s">
        <v>466</v>
      </c>
      <c r="B152" s="51" t="s">
        <v>572</v>
      </c>
      <c r="C152" s="52" t="s">
        <v>573</v>
      </c>
      <c r="D152" s="53">
        <v>5.3</v>
      </c>
    </row>
    <row r="153" spans="1:4" ht="25.5">
      <c r="A153" s="50" t="s">
        <v>469</v>
      </c>
      <c r="B153" s="51" t="s">
        <v>585</v>
      </c>
      <c r="C153" s="52" t="s">
        <v>586</v>
      </c>
      <c r="D153" s="54">
        <v>13.929</v>
      </c>
    </row>
    <row r="154" spans="1:4" ht="25.5">
      <c r="A154" s="50" t="s">
        <v>470</v>
      </c>
      <c r="B154" s="51" t="s">
        <v>587</v>
      </c>
      <c r="C154" s="52" t="s">
        <v>586</v>
      </c>
      <c r="D154" s="54">
        <v>1.548</v>
      </c>
    </row>
    <row r="155" spans="1:4" ht="38.25">
      <c r="A155" s="50" t="s">
        <v>471</v>
      </c>
      <c r="B155" s="51" t="s">
        <v>588</v>
      </c>
      <c r="C155" s="52" t="s">
        <v>586</v>
      </c>
      <c r="D155" s="54">
        <v>15.477</v>
      </c>
    </row>
    <row r="156" spans="1:4">
      <c r="A156" s="103" t="s">
        <v>356</v>
      </c>
      <c r="B156" s="104"/>
      <c r="C156" s="104"/>
      <c r="D156" s="104"/>
    </row>
    <row r="157" spans="1:4" ht="25.5">
      <c r="A157" s="50" t="s">
        <v>472</v>
      </c>
      <c r="B157" s="51" t="s">
        <v>667</v>
      </c>
      <c r="C157" s="52" t="s">
        <v>573</v>
      </c>
      <c r="D157" s="53">
        <v>5.3</v>
      </c>
    </row>
    <row r="158" spans="1:4" ht="25.5">
      <c r="A158" s="50" t="s">
        <v>476</v>
      </c>
      <c r="B158" s="51" t="s">
        <v>668</v>
      </c>
      <c r="C158" s="52" t="s">
        <v>665</v>
      </c>
      <c r="D158" s="53">
        <v>0.2</v>
      </c>
    </row>
    <row r="159" spans="1:4">
      <c r="A159" s="50" t="s">
        <v>481</v>
      </c>
      <c r="B159" s="51" t="s">
        <v>669</v>
      </c>
      <c r="C159" s="52" t="s">
        <v>670</v>
      </c>
      <c r="D159" s="53">
        <v>4</v>
      </c>
    </row>
    <row r="160" spans="1:4" ht="25.5">
      <c r="A160" s="50" t="s">
        <v>487</v>
      </c>
      <c r="B160" s="51" t="s">
        <v>671</v>
      </c>
      <c r="C160" s="52" t="s">
        <v>654</v>
      </c>
      <c r="D160" s="53">
        <v>4</v>
      </c>
    </row>
    <row r="161" spans="1:4" ht="25.5">
      <c r="A161" s="50" t="s">
        <v>490</v>
      </c>
      <c r="B161" s="51" t="s">
        <v>672</v>
      </c>
      <c r="C161" s="52" t="s">
        <v>654</v>
      </c>
      <c r="D161" s="53">
        <v>4</v>
      </c>
    </row>
    <row r="162" spans="1:4" ht="51">
      <c r="A162" s="50" t="s">
        <v>493</v>
      </c>
      <c r="B162" s="51" t="s">
        <v>657</v>
      </c>
      <c r="C162" s="52" t="s">
        <v>658</v>
      </c>
      <c r="D162" s="54">
        <v>0.58399999999999996</v>
      </c>
    </row>
    <row r="163" spans="1:4" ht="38.25">
      <c r="A163" s="50" t="s">
        <v>496</v>
      </c>
      <c r="B163" s="51" t="s">
        <v>623</v>
      </c>
      <c r="C163" s="52" t="s">
        <v>624</v>
      </c>
      <c r="D163" s="54">
        <v>1.46</v>
      </c>
    </row>
    <row r="164" spans="1:4" ht="38.25">
      <c r="A164" s="50" t="s">
        <v>499</v>
      </c>
      <c r="B164" s="51" t="s">
        <v>625</v>
      </c>
      <c r="C164" s="52" t="s">
        <v>569</v>
      </c>
      <c r="D164" s="54">
        <v>0.215</v>
      </c>
    </row>
    <row r="165" spans="1:4">
      <c r="A165" s="50" t="s">
        <v>502</v>
      </c>
      <c r="B165" s="51" t="s">
        <v>615</v>
      </c>
      <c r="C165" s="52" t="s">
        <v>598</v>
      </c>
      <c r="D165" s="54">
        <v>-0.75249999999999995</v>
      </c>
    </row>
    <row r="166" spans="1:4">
      <c r="A166" s="50" t="s">
        <v>503</v>
      </c>
      <c r="B166" s="51" t="s">
        <v>619</v>
      </c>
      <c r="C166" s="52" t="s">
        <v>620</v>
      </c>
      <c r="D166" s="54">
        <v>107.5</v>
      </c>
    </row>
    <row r="167" spans="1:4" ht="38.25">
      <c r="A167" s="50" t="s">
        <v>504</v>
      </c>
      <c r="B167" s="51" t="s">
        <v>625</v>
      </c>
      <c r="C167" s="52" t="s">
        <v>569</v>
      </c>
      <c r="D167" s="54">
        <v>1.2450000000000001</v>
      </c>
    </row>
    <row r="168" spans="1:4" ht="63.75">
      <c r="A168" s="50" t="s">
        <v>507</v>
      </c>
      <c r="B168" s="51" t="s">
        <v>616</v>
      </c>
      <c r="C168" s="52" t="s">
        <v>617</v>
      </c>
      <c r="D168" s="54">
        <v>-124.5</v>
      </c>
    </row>
    <row r="169" spans="1:4" ht="51">
      <c r="A169" s="50" t="s">
        <v>508</v>
      </c>
      <c r="B169" s="51" t="s">
        <v>618</v>
      </c>
      <c r="C169" s="52" t="s">
        <v>617</v>
      </c>
      <c r="D169" s="53">
        <v>124.5</v>
      </c>
    </row>
    <row r="170" spans="1:4">
      <c r="A170" s="50" t="s">
        <v>509</v>
      </c>
      <c r="B170" s="51" t="s">
        <v>615</v>
      </c>
      <c r="C170" s="52" t="s">
        <v>598</v>
      </c>
      <c r="D170" s="54">
        <v>-4.3579999999999997</v>
      </c>
    </row>
    <row r="171" spans="1:4">
      <c r="A171" s="50" t="s">
        <v>510</v>
      </c>
      <c r="B171" s="51" t="s">
        <v>619</v>
      </c>
      <c r="C171" s="52" t="s">
        <v>620</v>
      </c>
      <c r="D171" s="54">
        <v>622.5</v>
      </c>
    </row>
    <row r="172" spans="1:4" ht="38.25">
      <c r="A172" s="50" t="s">
        <v>511</v>
      </c>
      <c r="B172" s="51" t="s">
        <v>621</v>
      </c>
      <c r="C172" s="52" t="s">
        <v>569</v>
      </c>
      <c r="D172" s="54">
        <v>-1.2450000000000001</v>
      </c>
    </row>
    <row r="173" spans="1:4">
      <c r="A173" s="50" t="s">
        <v>514</v>
      </c>
      <c r="B173" s="51" t="s">
        <v>622</v>
      </c>
      <c r="C173" s="52" t="s">
        <v>602</v>
      </c>
      <c r="D173" s="53">
        <v>0.15</v>
      </c>
    </row>
    <row r="174" spans="1:4" ht="38.25">
      <c r="A174" s="50" t="s">
        <v>515</v>
      </c>
      <c r="B174" s="51" t="s">
        <v>659</v>
      </c>
      <c r="C174" s="52" t="s">
        <v>569</v>
      </c>
      <c r="D174" s="54">
        <v>0.189</v>
      </c>
    </row>
    <row r="175" spans="1:4" ht="63.75">
      <c r="A175" s="50" t="s">
        <v>518</v>
      </c>
      <c r="B175" s="51" t="s">
        <v>616</v>
      </c>
      <c r="C175" s="52" t="s">
        <v>617</v>
      </c>
      <c r="D175" s="54">
        <v>-18.899999999999999</v>
      </c>
    </row>
    <row r="176" spans="1:4">
      <c r="A176" s="50" t="s">
        <v>519</v>
      </c>
      <c r="B176" s="51" t="s">
        <v>615</v>
      </c>
      <c r="C176" s="52" t="s">
        <v>598</v>
      </c>
      <c r="D176" s="54">
        <v>-0.66149999999999998</v>
      </c>
    </row>
    <row r="177" spans="1:4">
      <c r="A177" s="50" t="s">
        <v>520</v>
      </c>
      <c r="B177" s="51" t="s">
        <v>619</v>
      </c>
      <c r="C177" s="52" t="s">
        <v>620</v>
      </c>
      <c r="D177" s="54">
        <v>94.5</v>
      </c>
    </row>
    <row r="178" spans="1:4" ht="51">
      <c r="A178" s="50" t="s">
        <v>521</v>
      </c>
      <c r="B178" s="51" t="s">
        <v>618</v>
      </c>
      <c r="C178" s="52" t="s">
        <v>617</v>
      </c>
      <c r="D178" s="53">
        <v>18.899999999999999</v>
      </c>
    </row>
    <row r="179" spans="1:4" ht="38.25">
      <c r="A179" s="50" t="s">
        <v>522</v>
      </c>
      <c r="B179" s="51" t="s">
        <v>621</v>
      </c>
      <c r="C179" s="52" t="s">
        <v>569</v>
      </c>
      <c r="D179" s="54">
        <v>-0.189</v>
      </c>
    </row>
    <row r="180" spans="1:4">
      <c r="A180" s="50" t="s">
        <v>525</v>
      </c>
      <c r="B180" s="51" t="s">
        <v>622</v>
      </c>
      <c r="C180" s="52" t="s">
        <v>602</v>
      </c>
      <c r="D180" s="53">
        <v>1.9E-2</v>
      </c>
    </row>
    <row r="181" spans="1:4" ht="25.5">
      <c r="A181" s="50" t="s">
        <v>526</v>
      </c>
      <c r="B181" s="51" t="s">
        <v>649</v>
      </c>
      <c r="C181" s="52" t="s">
        <v>650</v>
      </c>
      <c r="D181" s="54">
        <v>0.1</v>
      </c>
    </row>
    <row r="182" spans="1:4">
      <c r="A182" s="50" t="s">
        <v>529</v>
      </c>
      <c r="B182" s="51" t="s">
        <v>651</v>
      </c>
      <c r="C182" s="52" t="s">
        <v>598</v>
      </c>
      <c r="D182" s="54">
        <v>-6.0000000000000001E-3</v>
      </c>
    </row>
    <row r="183" spans="1:4">
      <c r="A183" s="50" t="s">
        <v>530</v>
      </c>
      <c r="B183" s="51" t="s">
        <v>652</v>
      </c>
      <c r="C183" s="52" t="s">
        <v>598</v>
      </c>
      <c r="D183" s="54">
        <v>-0.59</v>
      </c>
    </row>
    <row r="184" spans="1:4">
      <c r="A184" s="50" t="s">
        <v>531</v>
      </c>
      <c r="B184" s="51" t="s">
        <v>651</v>
      </c>
      <c r="C184" s="52" t="s">
        <v>598</v>
      </c>
      <c r="D184" s="54">
        <v>2E-3</v>
      </c>
    </row>
    <row r="185" spans="1:4">
      <c r="A185" s="50" t="s">
        <v>532</v>
      </c>
      <c r="B185" s="51" t="s">
        <v>652</v>
      </c>
      <c r="C185" s="52" t="s">
        <v>598</v>
      </c>
      <c r="D185" s="54">
        <v>0.51</v>
      </c>
    </row>
    <row r="186" spans="1:4" ht="25.5">
      <c r="A186" s="50" t="s">
        <v>533</v>
      </c>
      <c r="B186" s="51" t="s">
        <v>653</v>
      </c>
      <c r="C186" s="52" t="s">
        <v>654</v>
      </c>
      <c r="D186" s="53">
        <v>10</v>
      </c>
    </row>
    <row r="187" spans="1:4">
      <c r="A187" s="106" t="s">
        <v>536</v>
      </c>
      <c r="B187" s="104"/>
      <c r="C187" s="104"/>
      <c r="D187" s="104"/>
    </row>
    <row r="188" spans="1:4" ht="63.75">
      <c r="A188" s="50" t="s">
        <v>537</v>
      </c>
      <c r="B188" s="51" t="s">
        <v>673</v>
      </c>
      <c r="C188" s="52" t="s">
        <v>586</v>
      </c>
      <c r="D188" s="53">
        <v>259.5</v>
      </c>
    </row>
    <row r="189" spans="1:4" ht="63.75">
      <c r="A189" s="50" t="s">
        <v>540</v>
      </c>
      <c r="B189" s="51" t="s">
        <v>674</v>
      </c>
      <c r="C189" s="52" t="s">
        <v>586</v>
      </c>
      <c r="D189" s="53">
        <v>259.5</v>
      </c>
    </row>
    <row r="190" spans="1:4" ht="25.5">
      <c r="A190" s="50" t="s">
        <v>543</v>
      </c>
      <c r="B190" s="51" t="s">
        <v>675</v>
      </c>
      <c r="C190" s="52" t="s">
        <v>586</v>
      </c>
      <c r="D190" s="53">
        <v>259.5</v>
      </c>
    </row>
    <row r="191" spans="1:4">
      <c r="A191" s="39"/>
      <c r="B191" s="40"/>
      <c r="C191" s="43"/>
      <c r="D191" s="55"/>
    </row>
    <row r="192" spans="1:4">
      <c r="A192" s="39"/>
      <c r="B192" s="40"/>
      <c r="C192" s="43"/>
      <c r="D192" s="55"/>
    </row>
    <row r="193" spans="1:4">
      <c r="A193" s="39"/>
      <c r="B193" s="40"/>
      <c r="C193" s="43"/>
      <c r="D193" s="55"/>
    </row>
    <row r="194" spans="1:4">
      <c r="A194" s="39"/>
      <c r="B194" s="40"/>
      <c r="C194" s="43"/>
      <c r="D194" s="55"/>
    </row>
    <row r="195" spans="1:4">
      <c r="A195" s="113" t="s">
        <v>561</v>
      </c>
      <c r="B195" s="112"/>
      <c r="C195" s="112"/>
      <c r="D195" s="112"/>
    </row>
    <row r="196" spans="1:4">
      <c r="A196" s="111" t="s">
        <v>562</v>
      </c>
      <c r="B196" s="112"/>
      <c r="C196" s="112"/>
      <c r="D196" s="112"/>
    </row>
    <row r="197" spans="1:4">
      <c r="A197" s="39"/>
      <c r="B197" s="40"/>
      <c r="C197" s="43"/>
      <c r="D197" s="55"/>
    </row>
    <row r="198" spans="1:4">
      <c r="A198" s="113" t="s">
        <v>563</v>
      </c>
      <c r="B198" s="112"/>
      <c r="C198" s="112"/>
      <c r="D198" s="112"/>
    </row>
    <row r="199" spans="1:4">
      <c r="A199" s="111" t="s">
        <v>562</v>
      </c>
      <c r="B199" s="112"/>
      <c r="C199" s="112"/>
      <c r="D199" s="112"/>
    </row>
    <row r="200" spans="1:4">
      <c r="A200" s="39"/>
      <c r="B200" s="40"/>
      <c r="C200" s="43"/>
      <c r="D200" s="55"/>
    </row>
  </sheetData>
  <mergeCells count="25">
    <mergeCell ref="A6:D6"/>
    <mergeCell ref="A2:D2"/>
    <mergeCell ref="A3:D3"/>
    <mergeCell ref="A5:D5"/>
    <mergeCell ref="C1:D1"/>
    <mergeCell ref="A196:D196"/>
    <mergeCell ref="A198:D198"/>
    <mergeCell ref="A199:D199"/>
    <mergeCell ref="A132:D132"/>
    <mergeCell ref="A145:D145"/>
    <mergeCell ref="A146:D146"/>
    <mergeCell ref="A156:D156"/>
    <mergeCell ref="A187:D187"/>
    <mergeCell ref="A195:D195"/>
    <mergeCell ref="A120:D120"/>
    <mergeCell ref="A8:D8"/>
    <mergeCell ref="A12:D12"/>
    <mergeCell ref="A13:D13"/>
    <mergeCell ref="A27:D27"/>
    <mergeCell ref="A62:D62"/>
    <mergeCell ref="A64:D64"/>
    <mergeCell ref="A77:D77"/>
    <mergeCell ref="A93:D93"/>
    <mergeCell ref="A94:D94"/>
    <mergeCell ref="A103:D103"/>
  </mergeCells>
  <pageMargins left="0" right="0" top="0" bottom="0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ЛСР по форме №4 с материалами</vt:lpstr>
      <vt:lpstr>Ведомость объемов работ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Кучина</cp:lastModifiedBy>
  <cp:lastPrinted>2021-02-17T07:59:39Z</cp:lastPrinted>
  <dcterms:created xsi:type="dcterms:W3CDTF">2002-02-11T05:58:42Z</dcterms:created>
  <dcterms:modified xsi:type="dcterms:W3CDTF">2021-02-19T12:36:18Z</dcterms:modified>
</cp:coreProperties>
</file>